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3\Desktop\izviješće 2023.-nov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E299" i="9" s="1"/>
  <c r="B299" i="9" s="1"/>
  <c r="F299" i="9"/>
  <c r="H298" i="9"/>
  <c r="G298" i="9"/>
  <c r="E298" i="9" s="1"/>
  <c r="B298" i="9" s="1"/>
  <c r="F298" i="9"/>
  <c r="H297" i="9"/>
  <c r="E297" i="9" s="1"/>
  <c r="B297" i="9" s="1"/>
  <c r="G297" i="9"/>
  <c r="F297" i="9"/>
  <c r="H296" i="9"/>
  <c r="G296" i="9"/>
  <c r="F296" i="9"/>
  <c r="E296" i="9"/>
  <c r="B296" i="9" s="1"/>
  <c r="H295" i="9"/>
  <c r="G295" i="9"/>
  <c r="F295" i="9"/>
  <c r="H294" i="9"/>
  <c r="G294" i="9"/>
  <c r="F294" i="9"/>
  <c r="E294" i="9"/>
  <c r="B294" i="9" s="1"/>
  <c r="H293" i="9"/>
  <c r="G293" i="9"/>
  <c r="E293" i="9" s="1"/>
  <c r="B293" i="9" s="1"/>
  <c r="F293" i="9"/>
  <c r="H292" i="9"/>
  <c r="G292" i="9"/>
  <c r="F292" i="9"/>
  <c r="H291" i="9"/>
  <c r="G291" i="9"/>
  <c r="E291" i="9" s="1"/>
  <c r="B291" i="9" s="1"/>
  <c r="F291" i="9"/>
  <c r="F290" i="9"/>
  <c r="F289" i="9"/>
  <c r="H288" i="9"/>
  <c r="G288" i="9"/>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E281" i="9" s="1"/>
  <c r="B281" i="9" s="1"/>
  <c r="G281" i="9"/>
  <c r="F281" i="9"/>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L244" i="9"/>
  <c r="F244" i="9" s="1"/>
  <c r="B244" i="9" s="1"/>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c r="E231" i="9"/>
  <c r="B231" i="9" s="1"/>
  <c r="M230" i="9"/>
  <c r="L230" i="9"/>
  <c r="F230" i="9"/>
  <c r="E230" i="9"/>
  <c r="B230" i="9" s="1"/>
  <c r="M229" i="9"/>
  <c r="L229" i="9"/>
  <c r="F229" i="9" s="1"/>
  <c r="B229" i="9" s="1"/>
  <c r="E229" i="9"/>
  <c r="M228" i="9"/>
  <c r="L228" i="9"/>
  <c r="F228" i="9" s="1"/>
  <c r="E228" i="9"/>
  <c r="M227" i="9"/>
  <c r="L227" i="9"/>
  <c r="F227" i="9"/>
  <c r="E227" i="9"/>
  <c r="B227" i="9" s="1"/>
  <c r="M226" i="9"/>
  <c r="L226" i="9"/>
  <c r="F226" i="9" s="1"/>
  <c r="B226" i="9" s="1"/>
  <c r="E226" i="9"/>
  <c r="M225" i="9"/>
  <c r="L225" i="9"/>
  <c r="F225" i="9" s="1"/>
  <c r="B225" i="9" s="1"/>
  <c r="E225" i="9"/>
  <c r="M224" i="9"/>
  <c r="L224" i="9"/>
  <c r="F224" i="9" s="1"/>
  <c r="B224" i="9" s="1"/>
  <c r="E224" i="9"/>
  <c r="M223" i="9"/>
  <c r="L223" i="9"/>
  <c r="F223" i="9" s="1"/>
  <c r="E223" i="9"/>
  <c r="M222" i="9"/>
  <c r="L222" i="9"/>
  <c r="F222" i="9"/>
  <c r="E222" i="9"/>
  <c r="B222" i="9"/>
  <c r="M221" i="9"/>
  <c r="L221" i="9"/>
  <c r="F221" i="9" s="1"/>
  <c r="E221" i="9"/>
  <c r="M220" i="9"/>
  <c r="L220" i="9"/>
  <c r="F220" i="9"/>
  <c r="B220" i="9" s="1"/>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B46" i="9" s="1"/>
  <c r="F46" i="9"/>
  <c r="H45" i="9"/>
  <c r="G45" i="9"/>
  <c r="F45" i="9"/>
  <c r="H44" i="9"/>
  <c r="G44" i="9"/>
  <c r="F44" i="9"/>
  <c r="E44" i="9"/>
  <c r="B44" i="9" s="1"/>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F31" i="9"/>
  <c r="H30" i="9"/>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C1576" i="1" s="1"/>
  <c r="D95" i="8"/>
  <c r="D90" i="8"/>
  <c r="D85" i="8"/>
  <c r="D80" i="8"/>
  <c r="D75" i="8"/>
  <c r="D70" i="8"/>
  <c r="D65" i="8"/>
  <c r="D60" i="8"/>
  <c r="D55" i="8"/>
  <c r="D50" i="8"/>
  <c r="D49" i="8" s="1"/>
  <c r="D43" i="8" s="1"/>
  <c r="D44" i="8"/>
  <c r="D36" i="8"/>
  <c r="D26" i="8"/>
  <c r="D24" i="8" s="1"/>
  <c r="C1499" i="1" s="1"/>
  <c r="D18" i="8"/>
  <c r="D8" i="8"/>
  <c r="D6" i="8" s="1"/>
  <c r="C1481" i="1" s="1"/>
  <c r="H1481" i="1" s="1"/>
  <c r="E44" i="7"/>
  <c r="D44" i="7"/>
  <c r="E39" i="7"/>
  <c r="D39" i="7"/>
  <c r="D38" i="7" s="1"/>
  <c r="E38" i="7"/>
  <c r="E30" i="7"/>
  <c r="D30" i="7"/>
  <c r="E23" i="7"/>
  <c r="E22" i="7" s="1"/>
  <c r="D23" i="7"/>
  <c r="D22" i="7" s="1"/>
  <c r="E14" i="7"/>
  <c r="D14" i="7"/>
  <c r="E7" i="7"/>
  <c r="D7" i="7"/>
  <c r="D6" i="7" s="1"/>
  <c r="E6" i="7"/>
  <c r="E5" i="7" s="1"/>
  <c r="I29" i="3"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D250" i="5"/>
  <c r="F249" i="5"/>
  <c r="F248" i="5"/>
  <c r="F247" i="5"/>
  <c r="E246" i="5"/>
  <c r="D246" i="5"/>
  <c r="D245" i="5"/>
  <c r="F244" i="5"/>
  <c r="F243" i="5"/>
  <c r="E242" i="5"/>
  <c r="D242" i="5"/>
  <c r="F242" i="5" s="1"/>
  <c r="F241" i="5"/>
  <c r="F240" i="5"/>
  <c r="E239" i="5"/>
  <c r="E238" i="5" s="1"/>
  <c r="D1215" i="1" s="1"/>
  <c r="D239" i="5"/>
  <c r="D238" i="5"/>
  <c r="D237"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E528" i="4" s="1"/>
  <c r="F527" i="4"/>
  <c r="F526" i="4"/>
  <c r="E525" i="4"/>
  <c r="D525" i="4"/>
  <c r="F525" i="4" s="1"/>
  <c r="F524" i="4"/>
  <c r="F523" i="4"/>
  <c r="E522" i="4"/>
  <c r="D522" i="4"/>
  <c r="F522" i="4" s="1"/>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20" i="4" s="1"/>
  <c r="E635" i="4" s="1"/>
  <c r="E418" i="4"/>
  <c r="D418" i="4"/>
  <c r="F418" i="4" s="1"/>
  <c r="E417" i="4"/>
  <c r="F417" i="4" s="1"/>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E112" i="4"/>
  <c r="E106" i="4" s="1"/>
  <c r="D102" i="1" s="1"/>
  <c r="G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6" i="4"/>
  <c r="F75" i="4"/>
  <c r="E74" i="4"/>
  <c r="D74" i="4"/>
  <c r="F74" i="4" s="1"/>
  <c r="F73" i="4"/>
  <c r="F72" i="4"/>
  <c r="F71" i="4"/>
  <c r="E71" i="4"/>
  <c r="D71" i="4"/>
  <c r="F70" i="4"/>
  <c r="F69" i="4"/>
  <c r="F68" i="4"/>
  <c r="E68" i="4"/>
  <c r="D68" i="4"/>
  <c r="F67" i="4"/>
  <c r="F66" i="4"/>
  <c r="E65" i="4"/>
  <c r="D65" i="4"/>
  <c r="D50"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C1503" i="1"/>
  <c r="H1503" i="1" s="1"/>
  <c r="C1502" i="1"/>
  <c r="H1500" i="1"/>
  <c r="G1500" i="1"/>
  <c r="C1500" i="1"/>
  <c r="C1498" i="1"/>
  <c r="C1497" i="1"/>
  <c r="H1497" i="1" s="1"/>
  <c r="H1496" i="1"/>
  <c r="G1496" i="1"/>
  <c r="C1496" i="1"/>
  <c r="H1495" i="1"/>
  <c r="G1495" i="1"/>
  <c r="C1495" i="1"/>
  <c r="C1494" i="1"/>
  <c r="C1493" i="1"/>
  <c r="H1493" i="1" s="1"/>
  <c r="C1492" i="1"/>
  <c r="G1492" i="1" s="1"/>
  <c r="H1491" i="1"/>
  <c r="G1491" i="1"/>
  <c r="C1491" i="1"/>
  <c r="C1490" i="1"/>
  <c r="C1489" i="1"/>
  <c r="H1489" i="1" s="1"/>
  <c r="H1488" i="1"/>
  <c r="G1488" i="1"/>
  <c r="C1488" i="1"/>
  <c r="H1487" i="1"/>
  <c r="G1487" i="1"/>
  <c r="C1487" i="1"/>
  <c r="C1486" i="1"/>
  <c r="C1485" i="1"/>
  <c r="H1485" i="1" s="1"/>
  <c r="C1484" i="1"/>
  <c r="H1484" i="1" s="1"/>
  <c r="C1483" i="1"/>
  <c r="G1483" i="1" s="1"/>
  <c r="C1482" i="1"/>
  <c r="H1480" i="1"/>
  <c r="G1480" i="1"/>
  <c r="C1480" i="1"/>
  <c r="D1479" i="1"/>
  <c r="C1479" i="1"/>
  <c r="H1478" i="1"/>
  <c r="G1478" i="1"/>
  <c r="I1478" i="1" s="1"/>
  <c r="D1478" i="1"/>
  <c r="C1478" i="1"/>
  <c r="J1478" i="1" s="1"/>
  <c r="D1477" i="1"/>
  <c r="C1477" i="1"/>
  <c r="J1477" i="1" s="1"/>
  <c r="H1476" i="1"/>
  <c r="G1476" i="1"/>
  <c r="I1476" i="1" s="1"/>
  <c r="D1476" i="1"/>
  <c r="C1476" i="1"/>
  <c r="J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H1470" i="1"/>
  <c r="G1470" i="1"/>
  <c r="D1470" i="1"/>
  <c r="C1470" i="1"/>
  <c r="H1469" i="1"/>
  <c r="G1469" i="1"/>
  <c r="D1469"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I1460" i="1" s="1"/>
  <c r="D1460" i="1"/>
  <c r="C1460" i="1"/>
  <c r="J1460" i="1" s="1"/>
  <c r="D1459" i="1"/>
  <c r="C1459" i="1"/>
  <c r="J1459" i="1" s="1"/>
  <c r="H1458" i="1"/>
  <c r="G1458" i="1"/>
  <c r="I1458" i="1" s="1"/>
  <c r="D1458" i="1"/>
  <c r="C1458" i="1"/>
  <c r="J1458" i="1" s="1"/>
  <c r="D1457" i="1"/>
  <c r="C1457" i="1"/>
  <c r="J1457" i="1" s="1"/>
  <c r="D1456" i="1"/>
  <c r="C1456" i="1"/>
  <c r="D1455" i="1"/>
  <c r="C1455" i="1"/>
  <c r="J1455" i="1" s="1"/>
  <c r="D1454" i="1"/>
  <c r="D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D1445" i="1"/>
  <c r="C1445" i="1"/>
  <c r="G1445" i="1" s="1"/>
  <c r="J1444" i="1"/>
  <c r="G1444" i="1"/>
  <c r="D1444" i="1"/>
  <c r="C1444" i="1"/>
  <c r="H1444" i="1" s="1"/>
  <c r="D1443" i="1"/>
  <c r="C1443" i="1"/>
  <c r="H1443" i="1" s="1"/>
  <c r="J1442" i="1"/>
  <c r="G1442" i="1"/>
  <c r="D1442" i="1"/>
  <c r="C1442" i="1"/>
  <c r="H1442" i="1" s="1"/>
  <c r="D1441" i="1"/>
  <c r="C1441" i="1"/>
  <c r="H1441" i="1" s="1"/>
  <c r="J1440" i="1"/>
  <c r="G1440" i="1"/>
  <c r="D1440" i="1"/>
  <c r="C1440" i="1"/>
  <c r="H1440" i="1" s="1"/>
  <c r="D1439" i="1"/>
  <c r="C1439" i="1"/>
  <c r="H1439" i="1" s="1"/>
  <c r="H1438" i="1"/>
  <c r="D1438" i="1"/>
  <c r="C1438" i="1"/>
  <c r="G1438" i="1" s="1"/>
  <c r="H1437" i="1"/>
  <c r="D1437" i="1"/>
  <c r="C1437" i="1"/>
  <c r="G1437" i="1" s="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C1409" i="1"/>
  <c r="D1407" i="1"/>
  <c r="C1407" i="1"/>
  <c r="G1407" i="1" s="1"/>
  <c r="H1406" i="1"/>
  <c r="D1406" i="1"/>
  <c r="C1406" i="1"/>
  <c r="G1406" i="1" s="1"/>
  <c r="H1405" i="1"/>
  <c r="D1405" i="1"/>
  <c r="C1405" i="1"/>
  <c r="G1405" i="1" s="1"/>
  <c r="D1404" i="1"/>
  <c r="C1404" i="1"/>
  <c r="G1404" i="1" s="1"/>
  <c r="D1403" i="1"/>
  <c r="C1403" i="1"/>
  <c r="H1402" i="1"/>
  <c r="D1402" i="1"/>
  <c r="C1402" i="1"/>
  <c r="G1402" i="1" s="1"/>
  <c r="H1401" i="1"/>
  <c r="D1401" i="1"/>
  <c r="C1401" i="1"/>
  <c r="G1401" i="1" s="1"/>
  <c r="D1400" i="1"/>
  <c r="C1400" i="1"/>
  <c r="G1400" i="1" s="1"/>
  <c r="D1399" i="1"/>
  <c r="C1399" i="1"/>
  <c r="H1398" i="1"/>
  <c r="D1398" i="1"/>
  <c r="C1398" i="1"/>
  <c r="G1398" i="1" s="1"/>
  <c r="H1397" i="1"/>
  <c r="D1397" i="1"/>
  <c r="C1397" i="1"/>
  <c r="G1397" i="1" s="1"/>
  <c r="D1396" i="1"/>
  <c r="C1396" i="1"/>
  <c r="G1396" i="1" s="1"/>
  <c r="D1395" i="1"/>
  <c r="C1395" i="1"/>
  <c r="H1394" i="1"/>
  <c r="D1394" i="1"/>
  <c r="C1394" i="1"/>
  <c r="G1394" i="1" s="1"/>
  <c r="H1393" i="1"/>
  <c r="D1393" i="1"/>
  <c r="C1393" i="1"/>
  <c r="G1393" i="1" s="1"/>
  <c r="D1392" i="1"/>
  <c r="C1392" i="1"/>
  <c r="G1392" i="1" s="1"/>
  <c r="D1391" i="1"/>
  <c r="C1391" i="1"/>
  <c r="H1390" i="1"/>
  <c r="D1390" i="1"/>
  <c r="C1390" i="1"/>
  <c r="G1390" i="1" s="1"/>
  <c r="H1389" i="1"/>
  <c r="D1389" i="1"/>
  <c r="C1389" i="1"/>
  <c r="G1389" i="1" s="1"/>
  <c r="D1388" i="1"/>
  <c r="C1388" i="1"/>
  <c r="G1388" i="1" s="1"/>
  <c r="D1387" i="1"/>
  <c r="C1387" i="1"/>
  <c r="H1386" i="1"/>
  <c r="D1386" i="1"/>
  <c r="C1386" i="1"/>
  <c r="G1386" i="1" s="1"/>
  <c r="H1385" i="1"/>
  <c r="D1385" i="1"/>
  <c r="C1385" i="1"/>
  <c r="G1385" i="1" s="1"/>
  <c r="D1384" i="1"/>
  <c r="C1384" i="1"/>
  <c r="G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H1247" i="1" s="1"/>
  <c r="D1246" i="1"/>
  <c r="C1246" i="1"/>
  <c r="D1245" i="1"/>
  <c r="C1245" i="1"/>
  <c r="H1244" i="1"/>
  <c r="D1244" i="1"/>
  <c r="C1244" i="1"/>
  <c r="G1244" i="1" s="1"/>
  <c r="D1243" i="1"/>
  <c r="H1243" i="1" s="1"/>
  <c r="C1243" i="1"/>
  <c r="D1242" i="1"/>
  <c r="C1242" i="1"/>
  <c r="D1241" i="1"/>
  <c r="C1241" i="1"/>
  <c r="H1240" i="1"/>
  <c r="D1240" i="1"/>
  <c r="C1240" i="1"/>
  <c r="G1240" i="1" s="1"/>
  <c r="D1239" i="1"/>
  <c r="H1239" i="1" s="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H1188" i="1" s="1"/>
  <c r="D1187" i="1"/>
  <c r="C1187" i="1"/>
  <c r="H1187" i="1" s="1"/>
  <c r="G1186" i="1"/>
  <c r="D1186" i="1"/>
  <c r="C1186" i="1"/>
  <c r="H1186" i="1" s="1"/>
  <c r="G1185" i="1"/>
  <c r="D1185" i="1"/>
  <c r="C1185" i="1"/>
  <c r="H1185" i="1" s="1"/>
  <c r="D1184" i="1"/>
  <c r="C1184" i="1"/>
  <c r="H1184" i="1" s="1"/>
  <c r="D1183" i="1"/>
  <c r="G1182" i="1"/>
  <c r="D1182" i="1"/>
  <c r="C1182" i="1"/>
  <c r="H1182" i="1" s="1"/>
  <c r="G1181" i="1"/>
  <c r="D1181" i="1"/>
  <c r="C1181" i="1"/>
  <c r="H1181" i="1" s="1"/>
  <c r="D1180" i="1"/>
  <c r="C1180" i="1"/>
  <c r="H1180" i="1" s="1"/>
  <c r="D1179" i="1"/>
  <c r="C1179" i="1"/>
  <c r="H1179" i="1" s="1"/>
  <c r="G1178" i="1"/>
  <c r="D1178" i="1"/>
  <c r="C1178" i="1"/>
  <c r="H1178" i="1" s="1"/>
  <c r="G1177" i="1"/>
  <c r="D1177" i="1"/>
  <c r="C1177" i="1"/>
  <c r="H1177" i="1" s="1"/>
  <c r="D1176" i="1"/>
  <c r="C1176" i="1"/>
  <c r="H1176" i="1" s="1"/>
  <c r="D1175" i="1"/>
  <c r="C1175" i="1"/>
  <c r="H1175" i="1" s="1"/>
  <c r="G1174" i="1"/>
  <c r="D1174" i="1"/>
  <c r="C1174" i="1"/>
  <c r="H1174" i="1" s="1"/>
  <c r="G1173" i="1"/>
  <c r="D1173" i="1"/>
  <c r="C1173" i="1"/>
  <c r="H1173" i="1" s="1"/>
  <c r="D1172" i="1"/>
  <c r="C1172" i="1"/>
  <c r="H1172" i="1" s="1"/>
  <c r="D1171" i="1"/>
  <c r="C1171" i="1"/>
  <c r="H1171" i="1" s="1"/>
  <c r="G1170" i="1"/>
  <c r="D1170" i="1"/>
  <c r="C1170" i="1"/>
  <c r="H1170" i="1" s="1"/>
  <c r="G1169" i="1"/>
  <c r="D1169" i="1"/>
  <c r="C1169" i="1"/>
  <c r="H1169" i="1" s="1"/>
  <c r="D1168" i="1"/>
  <c r="C1168" i="1"/>
  <c r="H1168" i="1" s="1"/>
  <c r="D1167" i="1"/>
  <c r="C1167" i="1"/>
  <c r="H1167" i="1" s="1"/>
  <c r="D1166" i="1"/>
  <c r="G1166" i="1" s="1"/>
  <c r="C1166" i="1"/>
  <c r="H1166" i="1" s="1"/>
  <c r="D1165" i="1"/>
  <c r="G1165" i="1" s="1"/>
  <c r="C1165" i="1"/>
  <c r="D1164" i="1"/>
  <c r="C1164" i="1"/>
  <c r="H1164" i="1" s="1"/>
  <c r="D1163" i="1"/>
  <c r="C1163" i="1"/>
  <c r="H1163" i="1" s="1"/>
  <c r="G1162" i="1"/>
  <c r="D1162" i="1"/>
  <c r="C1162" i="1"/>
  <c r="H1162" i="1" s="1"/>
  <c r="G1161" i="1"/>
  <c r="D1161" i="1"/>
  <c r="C1161" i="1"/>
  <c r="H1161" i="1" s="1"/>
  <c r="D1160" i="1"/>
  <c r="C1160" i="1"/>
  <c r="H1160" i="1" s="1"/>
  <c r="D1159" i="1"/>
  <c r="C1159" i="1"/>
  <c r="H1159" i="1" s="1"/>
  <c r="G1158" i="1"/>
  <c r="D1158" i="1"/>
  <c r="C1158" i="1"/>
  <c r="H1158" i="1" s="1"/>
  <c r="G1157" i="1"/>
  <c r="D1157" i="1"/>
  <c r="C1157" i="1"/>
  <c r="H1157" i="1" s="1"/>
  <c r="D1156" i="1"/>
  <c r="C1156" i="1"/>
  <c r="D1155" i="1"/>
  <c r="C1155" i="1"/>
  <c r="H1155" i="1" s="1"/>
  <c r="D1154" i="1"/>
  <c r="C1154" i="1"/>
  <c r="D1151" i="1"/>
  <c r="G1151" i="1" s="1"/>
  <c r="C1151" i="1"/>
  <c r="D1150" i="1"/>
  <c r="C1150" i="1"/>
  <c r="H1150" i="1" s="1"/>
  <c r="D1149" i="1"/>
  <c r="C1149" i="1"/>
  <c r="H1149" i="1" s="1"/>
  <c r="D1148" i="1"/>
  <c r="G1148" i="1" s="1"/>
  <c r="C1148" i="1"/>
  <c r="H1148" i="1" s="1"/>
  <c r="G1147" i="1"/>
  <c r="D1147" i="1"/>
  <c r="C1147" i="1"/>
  <c r="H1147" i="1" s="1"/>
  <c r="D1146" i="1"/>
  <c r="C1146" i="1"/>
  <c r="H1146" i="1" s="1"/>
  <c r="D1145" i="1"/>
  <c r="C1145" i="1"/>
  <c r="H1145" i="1" s="1"/>
  <c r="G1144" i="1"/>
  <c r="D1144" i="1"/>
  <c r="C1144" i="1"/>
  <c r="H1144" i="1" s="1"/>
  <c r="G1143" i="1"/>
  <c r="D1143" i="1"/>
  <c r="C1143" i="1"/>
  <c r="H1143" i="1" s="1"/>
  <c r="D1142" i="1"/>
  <c r="C1142" i="1"/>
  <c r="H1142" i="1" s="1"/>
  <c r="D1141" i="1"/>
  <c r="C1141" i="1"/>
  <c r="H1141" i="1" s="1"/>
  <c r="G1140" i="1"/>
  <c r="D1140" i="1"/>
  <c r="C1140" i="1"/>
  <c r="H1140" i="1" s="1"/>
  <c r="G1139" i="1"/>
  <c r="D1139" i="1"/>
  <c r="C1139" i="1"/>
  <c r="H1139" i="1" s="1"/>
  <c r="D1138" i="1"/>
  <c r="C1138" i="1"/>
  <c r="H1138" i="1" s="1"/>
  <c r="D1137" i="1"/>
  <c r="C1137" i="1"/>
  <c r="H1137" i="1" s="1"/>
  <c r="G1136" i="1"/>
  <c r="D1136" i="1"/>
  <c r="C1136" i="1"/>
  <c r="H1136" i="1" s="1"/>
  <c r="G1135" i="1"/>
  <c r="D1135" i="1"/>
  <c r="C1135" i="1"/>
  <c r="H1135" i="1" s="1"/>
  <c r="D1134" i="1"/>
  <c r="C1134" i="1"/>
  <c r="H1134" i="1" s="1"/>
  <c r="D1133" i="1"/>
  <c r="C1133" i="1"/>
  <c r="H1133" i="1" s="1"/>
  <c r="G1132" i="1"/>
  <c r="D1132" i="1"/>
  <c r="C1132" i="1"/>
  <c r="H1132" i="1" s="1"/>
  <c r="G1131" i="1"/>
  <c r="D1131" i="1"/>
  <c r="C1131" i="1"/>
  <c r="H1131" i="1" s="1"/>
  <c r="D1130" i="1"/>
  <c r="C1130" i="1"/>
  <c r="H1130" i="1" s="1"/>
  <c r="D1129" i="1"/>
  <c r="C1129" i="1"/>
  <c r="H1129" i="1" s="1"/>
  <c r="G1128" i="1"/>
  <c r="D1128" i="1"/>
  <c r="C1128" i="1"/>
  <c r="H1128" i="1" s="1"/>
  <c r="G1127" i="1"/>
  <c r="D1127" i="1"/>
  <c r="C1127" i="1"/>
  <c r="H1127" i="1" s="1"/>
  <c r="D1126" i="1"/>
  <c r="C1126" i="1"/>
  <c r="H1126" i="1" s="1"/>
  <c r="D1125" i="1"/>
  <c r="C1125" i="1"/>
  <c r="H1125" i="1" s="1"/>
  <c r="C1124" i="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G1096" i="1"/>
  <c r="D1096" i="1"/>
  <c r="C1096" i="1"/>
  <c r="H1096" i="1" s="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D1002" i="1"/>
  <c r="C1002" i="1"/>
  <c r="H1002" i="1" s="1"/>
  <c r="D1001" i="1"/>
  <c r="C1001" i="1"/>
  <c r="H1001" i="1" s="1"/>
  <c r="D1000" i="1"/>
  <c r="C1000" i="1"/>
  <c r="H1000" i="1" s="1"/>
  <c r="D999" i="1"/>
  <c r="C999" i="1"/>
  <c r="D998" i="1"/>
  <c r="C998" i="1"/>
  <c r="H998" i="1" s="1"/>
  <c r="D997" i="1"/>
  <c r="C997" i="1"/>
  <c r="D996" i="1"/>
  <c r="C996" i="1"/>
  <c r="D995" i="1"/>
  <c r="C995" i="1"/>
  <c r="H995" i="1" s="1"/>
  <c r="D994" i="1"/>
  <c r="C994" i="1"/>
  <c r="H994" i="1" s="1"/>
  <c r="D993" i="1"/>
  <c r="C993" i="1"/>
  <c r="H993" i="1" s="1"/>
  <c r="D992" i="1"/>
  <c r="C992" i="1"/>
  <c r="H992" i="1" s="1"/>
  <c r="D991" i="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H780" i="1" s="1"/>
  <c r="G779" i="1"/>
  <c r="D779" i="1"/>
  <c r="C779" i="1"/>
  <c r="H779" i="1" s="1"/>
  <c r="G778" i="1"/>
  <c r="D778" i="1"/>
  <c r="C778" i="1"/>
  <c r="H778" i="1" s="1"/>
  <c r="D777" i="1"/>
  <c r="C777" i="1"/>
  <c r="D776" i="1"/>
  <c r="C776" i="1"/>
  <c r="H776" i="1" s="1"/>
  <c r="G775" i="1"/>
  <c r="D775" i="1"/>
  <c r="C775" i="1"/>
  <c r="H775" i="1" s="1"/>
  <c r="G774" i="1"/>
  <c r="D774" i="1"/>
  <c r="C774" i="1"/>
  <c r="H774" i="1" s="1"/>
  <c r="D773" i="1"/>
  <c r="C773" i="1"/>
  <c r="D772" i="1"/>
  <c r="C772" i="1"/>
  <c r="H772" i="1" s="1"/>
  <c r="G771" i="1"/>
  <c r="D771" i="1"/>
  <c r="C771" i="1"/>
  <c r="H771" i="1" s="1"/>
  <c r="G770" i="1"/>
  <c r="D770" i="1"/>
  <c r="C770" i="1"/>
  <c r="H770" i="1" s="1"/>
  <c r="D769" i="1"/>
  <c r="C769" i="1"/>
  <c r="D768" i="1"/>
  <c r="C768" i="1"/>
  <c r="H768" i="1" s="1"/>
  <c r="G767" i="1"/>
  <c r="D767" i="1"/>
  <c r="C767" i="1"/>
  <c r="H767" i="1" s="1"/>
  <c r="G766" i="1"/>
  <c r="D766" i="1"/>
  <c r="C766" i="1"/>
  <c r="H766" i="1" s="1"/>
  <c r="D765" i="1"/>
  <c r="C765" i="1"/>
  <c r="D764" i="1"/>
  <c r="C764" i="1"/>
  <c r="H764" i="1" s="1"/>
  <c r="G763" i="1"/>
  <c r="D763" i="1"/>
  <c r="C763" i="1"/>
  <c r="H763" i="1" s="1"/>
  <c r="G762" i="1"/>
  <c r="D762" i="1"/>
  <c r="C762" i="1"/>
  <c r="H762" i="1" s="1"/>
  <c r="D761" i="1"/>
  <c r="C761" i="1"/>
  <c r="D760" i="1"/>
  <c r="C760" i="1"/>
  <c r="H760" i="1" s="1"/>
  <c r="G759" i="1"/>
  <c r="D759" i="1"/>
  <c r="C759" i="1"/>
  <c r="H759" i="1" s="1"/>
  <c r="G758" i="1"/>
  <c r="D758" i="1"/>
  <c r="C758" i="1"/>
  <c r="H758" i="1" s="1"/>
  <c r="D757" i="1"/>
  <c r="C757" i="1"/>
  <c r="D756" i="1"/>
  <c r="C756" i="1"/>
  <c r="H756" i="1" s="1"/>
  <c r="G755" i="1"/>
  <c r="D755" i="1"/>
  <c r="C755" i="1"/>
  <c r="H755" i="1" s="1"/>
  <c r="G754" i="1"/>
  <c r="D754" i="1"/>
  <c r="C754" i="1"/>
  <c r="H754" i="1" s="1"/>
  <c r="D753" i="1"/>
  <c r="C753" i="1"/>
  <c r="D752" i="1"/>
  <c r="C752" i="1"/>
  <c r="H752" i="1" s="1"/>
  <c r="G751" i="1"/>
  <c r="D751" i="1"/>
  <c r="C751" i="1"/>
  <c r="H751" i="1" s="1"/>
  <c r="G750" i="1"/>
  <c r="D750" i="1"/>
  <c r="C750" i="1"/>
  <c r="H750" i="1" s="1"/>
  <c r="D749" i="1"/>
  <c r="C749" i="1"/>
  <c r="D748" i="1"/>
  <c r="C748" i="1"/>
  <c r="H748" i="1" s="1"/>
  <c r="G747" i="1"/>
  <c r="D747" i="1"/>
  <c r="C747" i="1"/>
  <c r="H747" i="1" s="1"/>
  <c r="G746" i="1"/>
  <c r="D746" i="1"/>
  <c r="C746" i="1"/>
  <c r="H746" i="1" s="1"/>
  <c r="D745" i="1"/>
  <c r="C745" i="1"/>
  <c r="D744" i="1"/>
  <c r="C744" i="1"/>
  <c r="H744" i="1" s="1"/>
  <c r="G743" i="1"/>
  <c r="D743" i="1"/>
  <c r="C743" i="1"/>
  <c r="H743" i="1" s="1"/>
  <c r="G742" i="1"/>
  <c r="D742" i="1"/>
  <c r="C742" i="1"/>
  <c r="H742" i="1" s="1"/>
  <c r="D741" i="1"/>
  <c r="C741" i="1"/>
  <c r="D740" i="1"/>
  <c r="C740" i="1"/>
  <c r="H740" i="1" s="1"/>
  <c r="G739" i="1"/>
  <c r="D739" i="1"/>
  <c r="C739" i="1"/>
  <c r="H739" i="1" s="1"/>
  <c r="G738" i="1"/>
  <c r="D738" i="1"/>
  <c r="C738" i="1"/>
  <c r="H738" i="1" s="1"/>
  <c r="D737" i="1"/>
  <c r="C737" i="1"/>
  <c r="D736" i="1"/>
  <c r="C736" i="1"/>
  <c r="H736" i="1" s="1"/>
  <c r="G735" i="1"/>
  <c r="D735" i="1"/>
  <c r="C735" i="1"/>
  <c r="H735" i="1" s="1"/>
  <c r="G734" i="1"/>
  <c r="D734" i="1"/>
  <c r="C734" i="1"/>
  <c r="H734" i="1" s="1"/>
  <c r="D733" i="1"/>
  <c r="C733" i="1"/>
  <c r="D732" i="1"/>
  <c r="C732" i="1"/>
  <c r="H732" i="1" s="1"/>
  <c r="G731" i="1"/>
  <c r="D731" i="1"/>
  <c r="C731" i="1"/>
  <c r="H731" i="1" s="1"/>
  <c r="G730" i="1"/>
  <c r="D730" i="1"/>
  <c r="C730" i="1"/>
  <c r="H730" i="1" s="1"/>
  <c r="D729" i="1"/>
  <c r="C729" i="1"/>
  <c r="D728" i="1"/>
  <c r="C728" i="1"/>
  <c r="H728" i="1" s="1"/>
  <c r="G727" i="1"/>
  <c r="D727" i="1"/>
  <c r="C727" i="1"/>
  <c r="H727" i="1" s="1"/>
  <c r="G726" i="1"/>
  <c r="D726" i="1"/>
  <c r="C726" i="1"/>
  <c r="H726" i="1" s="1"/>
  <c r="D725" i="1"/>
  <c r="C725" i="1"/>
  <c r="D724" i="1"/>
  <c r="C724" i="1"/>
  <c r="H724" i="1" s="1"/>
  <c r="G723" i="1"/>
  <c r="D723" i="1"/>
  <c r="C723" i="1"/>
  <c r="H723" i="1" s="1"/>
  <c r="G722" i="1"/>
  <c r="D722" i="1"/>
  <c r="C722" i="1"/>
  <c r="H722" i="1" s="1"/>
  <c r="D721" i="1"/>
  <c r="C721" i="1"/>
  <c r="D720" i="1"/>
  <c r="C720" i="1"/>
  <c r="H720" i="1" s="1"/>
  <c r="G719" i="1"/>
  <c r="D719" i="1"/>
  <c r="C719" i="1"/>
  <c r="H719" i="1" s="1"/>
  <c r="G718" i="1"/>
  <c r="D718" i="1"/>
  <c r="C718" i="1"/>
  <c r="H718" i="1" s="1"/>
  <c r="D717" i="1"/>
  <c r="C717" i="1"/>
  <c r="D716" i="1"/>
  <c r="C716" i="1"/>
  <c r="H716" i="1" s="1"/>
  <c r="G715" i="1"/>
  <c r="D715" i="1"/>
  <c r="C715" i="1"/>
  <c r="H715" i="1" s="1"/>
  <c r="G714" i="1"/>
  <c r="D714" i="1"/>
  <c r="C714" i="1"/>
  <c r="H714" i="1" s="1"/>
  <c r="D713" i="1"/>
  <c r="C713" i="1"/>
  <c r="D712" i="1"/>
  <c r="C712" i="1"/>
  <c r="H712" i="1" s="1"/>
  <c r="G711" i="1"/>
  <c r="D711" i="1"/>
  <c r="C711" i="1"/>
  <c r="H711" i="1" s="1"/>
  <c r="G710" i="1"/>
  <c r="D710" i="1"/>
  <c r="C710" i="1"/>
  <c r="H710" i="1" s="1"/>
  <c r="D709" i="1"/>
  <c r="C709" i="1"/>
  <c r="D708" i="1"/>
  <c r="C708" i="1"/>
  <c r="H708" i="1" s="1"/>
  <c r="G707" i="1"/>
  <c r="D707" i="1"/>
  <c r="C707" i="1"/>
  <c r="H707" i="1" s="1"/>
  <c r="G706" i="1"/>
  <c r="D706" i="1"/>
  <c r="C706" i="1"/>
  <c r="H706" i="1" s="1"/>
  <c r="D705" i="1"/>
  <c r="C705" i="1"/>
  <c r="D704" i="1"/>
  <c r="C704" i="1"/>
  <c r="H704" i="1" s="1"/>
  <c r="G703" i="1"/>
  <c r="D703" i="1"/>
  <c r="C703" i="1"/>
  <c r="H703" i="1" s="1"/>
  <c r="G702" i="1"/>
  <c r="D702" i="1"/>
  <c r="C702" i="1"/>
  <c r="H702" i="1" s="1"/>
  <c r="D701" i="1"/>
  <c r="C701" i="1"/>
  <c r="D700" i="1"/>
  <c r="C700" i="1"/>
  <c r="H700" i="1" s="1"/>
  <c r="G699" i="1"/>
  <c r="D699" i="1"/>
  <c r="C699" i="1"/>
  <c r="H699" i="1" s="1"/>
  <c r="G698" i="1"/>
  <c r="D698" i="1"/>
  <c r="C698" i="1"/>
  <c r="H698" i="1" s="1"/>
  <c r="D697" i="1"/>
  <c r="C697" i="1"/>
  <c r="D696" i="1"/>
  <c r="C696" i="1"/>
  <c r="H696" i="1" s="1"/>
  <c r="G695" i="1"/>
  <c r="D695" i="1"/>
  <c r="C695" i="1"/>
  <c r="H695" i="1" s="1"/>
  <c r="G694" i="1"/>
  <c r="D694" i="1"/>
  <c r="C694" i="1"/>
  <c r="H694" i="1" s="1"/>
  <c r="D693" i="1"/>
  <c r="C693" i="1"/>
  <c r="D692" i="1"/>
  <c r="C692" i="1"/>
  <c r="H692" i="1" s="1"/>
  <c r="G691" i="1"/>
  <c r="D691" i="1"/>
  <c r="C691" i="1"/>
  <c r="H691" i="1" s="1"/>
  <c r="G690" i="1"/>
  <c r="D690" i="1"/>
  <c r="C690" i="1"/>
  <c r="H690" i="1" s="1"/>
  <c r="D689" i="1"/>
  <c r="C689" i="1"/>
  <c r="D688" i="1"/>
  <c r="C688" i="1"/>
  <c r="H688" i="1" s="1"/>
  <c r="G687" i="1"/>
  <c r="D687" i="1"/>
  <c r="C687" i="1"/>
  <c r="H687" i="1" s="1"/>
  <c r="G686" i="1"/>
  <c r="D686" i="1"/>
  <c r="C686" i="1"/>
  <c r="H686" i="1" s="1"/>
  <c r="D685" i="1"/>
  <c r="C685" i="1"/>
  <c r="D684" i="1"/>
  <c r="C684" i="1"/>
  <c r="H684" i="1" s="1"/>
  <c r="G683" i="1"/>
  <c r="D683" i="1"/>
  <c r="C683" i="1"/>
  <c r="H683" i="1" s="1"/>
  <c r="G682" i="1"/>
  <c r="D682" i="1"/>
  <c r="C682" i="1"/>
  <c r="H682" i="1" s="1"/>
  <c r="D681" i="1"/>
  <c r="C681" i="1"/>
  <c r="D680" i="1"/>
  <c r="C680" i="1"/>
  <c r="H680" i="1" s="1"/>
  <c r="G679" i="1"/>
  <c r="D679" i="1"/>
  <c r="C679" i="1"/>
  <c r="H679" i="1" s="1"/>
  <c r="G678" i="1"/>
  <c r="D678" i="1"/>
  <c r="C678" i="1"/>
  <c r="H678" i="1" s="1"/>
  <c r="D677" i="1"/>
  <c r="C677" i="1"/>
  <c r="D676" i="1"/>
  <c r="C676" i="1"/>
  <c r="H676" i="1" s="1"/>
  <c r="G675" i="1"/>
  <c r="D675" i="1"/>
  <c r="C675" i="1"/>
  <c r="H675" i="1" s="1"/>
  <c r="G674" i="1"/>
  <c r="D674" i="1"/>
  <c r="C674" i="1"/>
  <c r="H674" i="1" s="1"/>
  <c r="D673" i="1"/>
  <c r="C673" i="1"/>
  <c r="D672" i="1"/>
  <c r="C672" i="1"/>
  <c r="H672" i="1" s="1"/>
  <c r="G671" i="1"/>
  <c r="D671" i="1"/>
  <c r="C671" i="1"/>
  <c r="H671" i="1" s="1"/>
  <c r="D670" i="1"/>
  <c r="G670" i="1" s="1"/>
  <c r="C670" i="1"/>
  <c r="H670" i="1" s="1"/>
  <c r="D669" i="1"/>
  <c r="C669" i="1"/>
  <c r="D668" i="1"/>
  <c r="C668" i="1"/>
  <c r="H668" i="1" s="1"/>
  <c r="G667" i="1"/>
  <c r="D667" i="1"/>
  <c r="C667" i="1"/>
  <c r="H667" i="1" s="1"/>
  <c r="G666" i="1"/>
  <c r="D666" i="1"/>
  <c r="C666" i="1"/>
  <c r="H666" i="1" s="1"/>
  <c r="D665" i="1"/>
  <c r="C665" i="1"/>
  <c r="D664" i="1"/>
  <c r="C664" i="1"/>
  <c r="H664" i="1" s="1"/>
  <c r="G663" i="1"/>
  <c r="D663" i="1"/>
  <c r="C663" i="1"/>
  <c r="H663" i="1" s="1"/>
  <c r="G662" i="1"/>
  <c r="D662" i="1"/>
  <c r="C662" i="1"/>
  <c r="H662" i="1" s="1"/>
  <c r="D661" i="1"/>
  <c r="C661" i="1"/>
  <c r="D660" i="1"/>
  <c r="C660" i="1"/>
  <c r="H660" i="1" s="1"/>
  <c r="G659" i="1"/>
  <c r="D659" i="1"/>
  <c r="C659" i="1"/>
  <c r="H659" i="1" s="1"/>
  <c r="G658" i="1"/>
  <c r="D658" i="1"/>
  <c r="C658" i="1"/>
  <c r="H658" i="1" s="1"/>
  <c r="D657" i="1"/>
  <c r="C657" i="1"/>
  <c r="D656" i="1"/>
  <c r="C656" i="1"/>
  <c r="H656" i="1" s="1"/>
  <c r="G655" i="1"/>
  <c r="D655" i="1"/>
  <c r="C655" i="1"/>
  <c r="H655" i="1" s="1"/>
  <c r="G654" i="1"/>
  <c r="D654" i="1"/>
  <c r="C654" i="1"/>
  <c r="H654" i="1" s="1"/>
  <c r="D653" i="1"/>
  <c r="C653" i="1"/>
  <c r="D652" i="1"/>
  <c r="C652" i="1"/>
  <c r="H652" i="1" s="1"/>
  <c r="G651" i="1"/>
  <c r="D651" i="1"/>
  <c r="C651" i="1"/>
  <c r="H651" i="1" s="1"/>
  <c r="G650" i="1"/>
  <c r="D650" i="1"/>
  <c r="C650" i="1"/>
  <c r="H650" i="1" s="1"/>
  <c r="D649" i="1"/>
  <c r="C649" i="1"/>
  <c r="D648" i="1"/>
  <c r="C648" i="1"/>
  <c r="H648" i="1" s="1"/>
  <c r="D647" i="1"/>
  <c r="G647" i="1" s="1"/>
  <c r="C647" i="1"/>
  <c r="G646" i="1"/>
  <c r="D646" i="1"/>
  <c r="C646" i="1"/>
  <c r="H646" i="1" s="1"/>
  <c r="D645" i="1"/>
  <c r="C645" i="1"/>
  <c r="D644" i="1"/>
  <c r="C644" i="1"/>
  <c r="H644" i="1" s="1"/>
  <c r="G643" i="1"/>
  <c r="D643" i="1"/>
  <c r="C643" i="1"/>
  <c r="H643" i="1" s="1"/>
  <c r="G642" i="1"/>
  <c r="D642" i="1"/>
  <c r="C642" i="1"/>
  <c r="H642" i="1" s="1"/>
  <c r="D641" i="1"/>
  <c r="C641" i="1"/>
  <c r="C638" i="1"/>
  <c r="C637" i="1"/>
  <c r="D632" i="1"/>
  <c r="C632" i="1"/>
  <c r="D631" i="1"/>
  <c r="C631" i="1"/>
  <c r="D629" i="1"/>
  <c r="D628" i="1"/>
  <c r="C628" i="1"/>
  <c r="G627" i="1"/>
  <c r="D627" i="1"/>
  <c r="C627" i="1"/>
  <c r="H627" i="1" s="1"/>
  <c r="G626" i="1"/>
  <c r="D626" i="1"/>
  <c r="C626" i="1"/>
  <c r="H626" i="1" s="1"/>
  <c r="D625" i="1"/>
  <c r="C625" i="1"/>
  <c r="D624" i="1"/>
  <c r="C624" i="1"/>
  <c r="G623" i="1"/>
  <c r="D623" i="1"/>
  <c r="C623" i="1"/>
  <c r="H623" i="1" s="1"/>
  <c r="G622" i="1"/>
  <c r="D622" i="1"/>
  <c r="C622" i="1"/>
  <c r="H622" i="1" s="1"/>
  <c r="D621" i="1"/>
  <c r="C621" i="1"/>
  <c r="D620" i="1"/>
  <c r="C620" i="1"/>
  <c r="G619" i="1"/>
  <c r="D619" i="1"/>
  <c r="C619" i="1"/>
  <c r="H619" i="1" s="1"/>
  <c r="G618" i="1"/>
  <c r="D618" i="1"/>
  <c r="C618" i="1"/>
  <c r="H618" i="1" s="1"/>
  <c r="D617" i="1"/>
  <c r="C617" i="1"/>
  <c r="D616" i="1"/>
  <c r="C616" i="1"/>
  <c r="G615" i="1"/>
  <c r="D615" i="1"/>
  <c r="C615" i="1"/>
  <c r="H615" i="1" s="1"/>
  <c r="G614" i="1"/>
  <c r="D614" i="1"/>
  <c r="C614" i="1"/>
  <c r="H614" i="1" s="1"/>
  <c r="D613" i="1"/>
  <c r="C613" i="1"/>
  <c r="D612" i="1"/>
  <c r="C612" i="1"/>
  <c r="G611" i="1"/>
  <c r="D611" i="1"/>
  <c r="C611" i="1"/>
  <c r="H611" i="1" s="1"/>
  <c r="G610" i="1"/>
  <c r="D610" i="1"/>
  <c r="C610" i="1"/>
  <c r="H610" i="1" s="1"/>
  <c r="D609" i="1"/>
  <c r="C609" i="1"/>
  <c r="D608" i="1"/>
  <c r="C608" i="1"/>
  <c r="G607" i="1"/>
  <c r="D607" i="1"/>
  <c r="C607" i="1"/>
  <c r="H607" i="1" s="1"/>
  <c r="G606" i="1"/>
  <c r="D606" i="1"/>
  <c r="C606" i="1"/>
  <c r="H606" i="1" s="1"/>
  <c r="D605" i="1"/>
  <c r="C605" i="1"/>
  <c r="D604" i="1"/>
  <c r="C604" i="1"/>
  <c r="G603" i="1"/>
  <c r="D603" i="1"/>
  <c r="C603" i="1"/>
  <c r="H603" i="1" s="1"/>
  <c r="G602" i="1"/>
  <c r="D602" i="1"/>
  <c r="C602" i="1"/>
  <c r="H602" i="1" s="1"/>
  <c r="D601" i="1"/>
  <c r="C601" i="1"/>
  <c r="D600" i="1"/>
  <c r="C600" i="1"/>
  <c r="G599" i="1"/>
  <c r="D599" i="1"/>
  <c r="C599" i="1"/>
  <c r="H599" i="1" s="1"/>
  <c r="G598" i="1"/>
  <c r="D598" i="1"/>
  <c r="C598" i="1"/>
  <c r="H598" i="1" s="1"/>
  <c r="D597" i="1"/>
  <c r="C597" i="1"/>
  <c r="D596" i="1"/>
  <c r="C596" i="1"/>
  <c r="G595" i="1"/>
  <c r="D595" i="1"/>
  <c r="C595" i="1"/>
  <c r="H595" i="1" s="1"/>
  <c r="G594" i="1"/>
  <c r="D594" i="1"/>
  <c r="C594" i="1"/>
  <c r="H594" i="1" s="1"/>
  <c r="D593" i="1"/>
  <c r="C593" i="1"/>
  <c r="D592" i="1"/>
  <c r="C592" i="1"/>
  <c r="G591" i="1"/>
  <c r="D591" i="1"/>
  <c r="C591" i="1"/>
  <c r="H591" i="1" s="1"/>
  <c r="G590" i="1"/>
  <c r="D590" i="1"/>
  <c r="C590" i="1"/>
  <c r="H590" i="1" s="1"/>
  <c r="D589" i="1"/>
  <c r="C589" i="1"/>
  <c r="D588" i="1"/>
  <c r="C588" i="1"/>
  <c r="D587" i="1"/>
  <c r="G586" i="1"/>
  <c r="D586" i="1"/>
  <c r="C586" i="1"/>
  <c r="H586" i="1" s="1"/>
  <c r="D585" i="1"/>
  <c r="C585" i="1"/>
  <c r="D584" i="1"/>
  <c r="C584" i="1"/>
  <c r="G583" i="1"/>
  <c r="D583" i="1"/>
  <c r="C583" i="1"/>
  <c r="H583" i="1" s="1"/>
  <c r="G582" i="1"/>
  <c r="D582" i="1"/>
  <c r="C582" i="1"/>
  <c r="H582" i="1" s="1"/>
  <c r="D581" i="1"/>
  <c r="C581" i="1"/>
  <c r="D580" i="1"/>
  <c r="C580" i="1"/>
  <c r="G579" i="1"/>
  <c r="D579" i="1"/>
  <c r="C579" i="1"/>
  <c r="H579" i="1" s="1"/>
  <c r="G578" i="1"/>
  <c r="D578" i="1"/>
  <c r="C578" i="1"/>
  <c r="H578" i="1" s="1"/>
  <c r="D577" i="1"/>
  <c r="C577" i="1"/>
  <c r="G576" i="1"/>
  <c r="D576" i="1"/>
  <c r="C576" i="1"/>
  <c r="H576" i="1" s="1"/>
  <c r="G575" i="1"/>
  <c r="D575" i="1"/>
  <c r="C575" i="1"/>
  <c r="H575" i="1" s="1"/>
  <c r="D574" i="1"/>
  <c r="D573" i="1"/>
  <c r="C573" i="1"/>
  <c r="G572" i="1"/>
  <c r="D572" i="1"/>
  <c r="C572" i="1"/>
  <c r="H572" i="1" s="1"/>
  <c r="G571" i="1"/>
  <c r="D571" i="1"/>
  <c r="C571" i="1"/>
  <c r="H571" i="1" s="1"/>
  <c r="G570" i="1"/>
  <c r="D570" i="1"/>
  <c r="C570" i="1"/>
  <c r="H570" i="1" s="1"/>
  <c r="D569" i="1"/>
  <c r="C569" i="1"/>
  <c r="D568" i="1"/>
  <c r="C568" i="1"/>
  <c r="H568" i="1" s="1"/>
  <c r="G567" i="1"/>
  <c r="D567" i="1"/>
  <c r="C567" i="1"/>
  <c r="H567" i="1" s="1"/>
  <c r="G566" i="1"/>
  <c r="D566" i="1"/>
  <c r="C566" i="1"/>
  <c r="H566" i="1" s="1"/>
  <c r="D565" i="1"/>
  <c r="C565" i="1"/>
  <c r="D564" i="1"/>
  <c r="C564" i="1"/>
  <c r="H564" i="1" s="1"/>
  <c r="G563" i="1"/>
  <c r="D563" i="1"/>
  <c r="C563" i="1"/>
  <c r="H563" i="1" s="1"/>
  <c r="G562" i="1"/>
  <c r="D562" i="1"/>
  <c r="C562" i="1"/>
  <c r="H562" i="1" s="1"/>
  <c r="D561" i="1"/>
  <c r="C561" i="1"/>
  <c r="G560" i="1"/>
  <c r="D560" i="1"/>
  <c r="C560" i="1"/>
  <c r="H560" i="1" s="1"/>
  <c r="G559" i="1"/>
  <c r="D559" i="1"/>
  <c r="C559" i="1"/>
  <c r="H559" i="1" s="1"/>
  <c r="D558" i="1"/>
  <c r="C558" i="1"/>
  <c r="H558" i="1" s="1"/>
  <c r="D557" i="1"/>
  <c r="C557" i="1"/>
  <c r="G556" i="1"/>
  <c r="D556" i="1"/>
  <c r="C556" i="1"/>
  <c r="H556" i="1" s="1"/>
  <c r="G555" i="1"/>
  <c r="D555" i="1"/>
  <c r="C555" i="1"/>
  <c r="H555" i="1" s="1"/>
  <c r="G554" i="1"/>
  <c r="D554" i="1"/>
  <c r="C554" i="1"/>
  <c r="H554" i="1" s="1"/>
  <c r="D553" i="1"/>
  <c r="C553" i="1"/>
  <c r="D552" i="1"/>
  <c r="C552" i="1"/>
  <c r="H552" i="1" s="1"/>
  <c r="G551" i="1"/>
  <c r="D551" i="1"/>
  <c r="C551" i="1"/>
  <c r="H551" i="1" s="1"/>
  <c r="G550" i="1"/>
  <c r="D550" i="1"/>
  <c r="C550" i="1"/>
  <c r="H550" i="1" s="1"/>
  <c r="D549" i="1"/>
  <c r="C549" i="1"/>
  <c r="G548" i="1"/>
  <c r="D548" i="1"/>
  <c r="C548" i="1"/>
  <c r="H548" i="1" s="1"/>
  <c r="G547" i="1"/>
  <c r="D547" i="1"/>
  <c r="C547" i="1"/>
  <c r="H547" i="1" s="1"/>
  <c r="G546" i="1"/>
  <c r="D546" i="1"/>
  <c r="C546" i="1"/>
  <c r="H546" i="1" s="1"/>
  <c r="D545" i="1"/>
  <c r="C545" i="1"/>
  <c r="G544" i="1"/>
  <c r="D544" i="1"/>
  <c r="C544" i="1"/>
  <c r="H544" i="1" s="1"/>
  <c r="G543" i="1"/>
  <c r="D543" i="1"/>
  <c r="C543" i="1"/>
  <c r="H543" i="1" s="1"/>
  <c r="D542" i="1"/>
  <c r="C542" i="1"/>
  <c r="H542" i="1" s="1"/>
  <c r="D541" i="1"/>
  <c r="C541" i="1"/>
  <c r="D540" i="1"/>
  <c r="C540" i="1"/>
  <c r="H540" i="1" s="1"/>
  <c r="G539" i="1"/>
  <c r="D539" i="1"/>
  <c r="C539" i="1"/>
  <c r="H539" i="1" s="1"/>
  <c r="G538" i="1"/>
  <c r="D538" i="1"/>
  <c r="C538" i="1"/>
  <c r="H538" i="1" s="1"/>
  <c r="D537" i="1"/>
  <c r="C537" i="1"/>
  <c r="D536" i="1"/>
  <c r="C536" i="1"/>
  <c r="H536" i="1" s="1"/>
  <c r="G535" i="1"/>
  <c r="D535" i="1"/>
  <c r="C535" i="1"/>
  <c r="H535" i="1" s="1"/>
  <c r="G534" i="1"/>
  <c r="D534" i="1"/>
  <c r="C534" i="1"/>
  <c r="H534" i="1" s="1"/>
  <c r="D533" i="1"/>
  <c r="C533" i="1"/>
  <c r="G532" i="1"/>
  <c r="D532" i="1"/>
  <c r="C532" i="1"/>
  <c r="H532" i="1" s="1"/>
  <c r="G531" i="1"/>
  <c r="D531" i="1"/>
  <c r="C531" i="1"/>
  <c r="H531" i="1" s="1"/>
  <c r="D530" i="1"/>
  <c r="C530" i="1"/>
  <c r="H530" i="1" s="1"/>
  <c r="D529" i="1"/>
  <c r="C529" i="1"/>
  <c r="G528" i="1"/>
  <c r="D528" i="1"/>
  <c r="C528" i="1"/>
  <c r="H528" i="1" s="1"/>
  <c r="G527" i="1"/>
  <c r="D527" i="1"/>
  <c r="C527" i="1"/>
  <c r="H527" i="1" s="1"/>
  <c r="D526" i="1"/>
  <c r="C526" i="1"/>
  <c r="H526" i="1" s="1"/>
  <c r="D525" i="1"/>
  <c r="C525" i="1"/>
  <c r="D524" i="1"/>
  <c r="C524" i="1"/>
  <c r="H524" i="1" s="1"/>
  <c r="D523" i="1"/>
  <c r="D522" i="1"/>
  <c r="D521" i="1"/>
  <c r="C521" i="1"/>
  <c r="G520" i="1"/>
  <c r="D520" i="1"/>
  <c r="C520" i="1"/>
  <c r="H520" i="1" s="1"/>
  <c r="G519" i="1"/>
  <c r="D519" i="1"/>
  <c r="C519" i="1"/>
  <c r="H519" i="1" s="1"/>
  <c r="D518" i="1"/>
  <c r="C518" i="1"/>
  <c r="H518" i="1" s="1"/>
  <c r="D517" i="1"/>
  <c r="C517" i="1"/>
  <c r="G516" i="1"/>
  <c r="D516" i="1"/>
  <c r="C516" i="1"/>
  <c r="H516" i="1" s="1"/>
  <c r="G515" i="1"/>
  <c r="D515" i="1"/>
  <c r="C515" i="1"/>
  <c r="H515" i="1" s="1"/>
  <c r="D514" i="1"/>
  <c r="C514" i="1"/>
  <c r="H514" i="1" s="1"/>
  <c r="D513" i="1"/>
  <c r="C513" i="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G504" i="1"/>
  <c r="D504" i="1"/>
  <c r="C504" i="1"/>
  <c r="H504" i="1" s="1"/>
  <c r="G503" i="1"/>
  <c r="D503" i="1"/>
  <c r="C503" i="1"/>
  <c r="H503" i="1" s="1"/>
  <c r="D502" i="1"/>
  <c r="C502" i="1"/>
  <c r="H502" i="1" s="1"/>
  <c r="D501" i="1"/>
  <c r="C501" i="1"/>
  <c r="G500" i="1"/>
  <c r="D500" i="1"/>
  <c r="C500" i="1"/>
  <c r="H500" i="1" s="1"/>
  <c r="G499" i="1"/>
  <c r="D499" i="1"/>
  <c r="C499" i="1"/>
  <c r="H499" i="1" s="1"/>
  <c r="D498" i="1"/>
  <c r="C498" i="1"/>
  <c r="H498" i="1" s="1"/>
  <c r="D497" i="1"/>
  <c r="C497" i="1"/>
  <c r="D496" i="1"/>
  <c r="C496" i="1"/>
  <c r="H496" i="1" s="1"/>
  <c r="G495" i="1"/>
  <c r="D495" i="1"/>
  <c r="C495" i="1"/>
  <c r="H495" i="1" s="1"/>
  <c r="G494" i="1"/>
  <c r="D494" i="1"/>
  <c r="C494" i="1"/>
  <c r="H494" i="1" s="1"/>
  <c r="D493" i="1"/>
  <c r="C493" i="1"/>
  <c r="D492" i="1"/>
  <c r="C492" i="1"/>
  <c r="H492" i="1" s="1"/>
  <c r="G491" i="1"/>
  <c r="D491" i="1"/>
  <c r="C491" i="1"/>
  <c r="H491" i="1" s="1"/>
  <c r="G490" i="1"/>
  <c r="D490" i="1"/>
  <c r="C490" i="1"/>
  <c r="H490" i="1" s="1"/>
  <c r="D489" i="1"/>
  <c r="C489" i="1"/>
  <c r="G488" i="1"/>
  <c r="D488" i="1"/>
  <c r="C488" i="1"/>
  <c r="H488" i="1" s="1"/>
  <c r="G487" i="1"/>
  <c r="D487" i="1"/>
  <c r="C487" i="1"/>
  <c r="H487" i="1" s="1"/>
  <c r="D486" i="1"/>
  <c r="C486" i="1"/>
  <c r="H486" i="1" s="1"/>
  <c r="D485" i="1"/>
  <c r="C485" i="1"/>
  <c r="G484" i="1"/>
  <c r="D484" i="1"/>
  <c r="C484" i="1"/>
  <c r="H484" i="1" s="1"/>
  <c r="G483" i="1"/>
  <c r="D483" i="1"/>
  <c r="C483" i="1"/>
  <c r="H483" i="1" s="1"/>
  <c r="D482" i="1"/>
  <c r="C482" i="1"/>
  <c r="H482" i="1" s="1"/>
  <c r="D481" i="1"/>
  <c r="C481" i="1"/>
  <c r="D480" i="1"/>
  <c r="C480" i="1"/>
  <c r="H480" i="1" s="1"/>
  <c r="G479" i="1"/>
  <c r="D479" i="1"/>
  <c r="C479" i="1"/>
  <c r="H479" i="1" s="1"/>
  <c r="G478" i="1"/>
  <c r="D478" i="1"/>
  <c r="C478" i="1"/>
  <c r="H478" i="1" s="1"/>
  <c r="D477" i="1"/>
  <c r="C477" i="1"/>
  <c r="D476" i="1"/>
  <c r="C476" i="1"/>
  <c r="H476" i="1" s="1"/>
  <c r="G475" i="1"/>
  <c r="D475" i="1"/>
  <c r="C475" i="1"/>
  <c r="H475" i="1" s="1"/>
  <c r="G474" i="1"/>
  <c r="D474" i="1"/>
  <c r="C474" i="1"/>
  <c r="H474" i="1" s="1"/>
  <c r="D473" i="1"/>
  <c r="C473" i="1"/>
  <c r="G472" i="1"/>
  <c r="D472" i="1"/>
  <c r="C472" i="1"/>
  <c r="H472" i="1" s="1"/>
  <c r="G471" i="1"/>
  <c r="D471" i="1"/>
  <c r="C471" i="1"/>
  <c r="H471" i="1" s="1"/>
  <c r="D470" i="1"/>
  <c r="C470" i="1"/>
  <c r="H470" i="1" s="1"/>
  <c r="D469" i="1"/>
  <c r="C469" i="1"/>
  <c r="G468" i="1"/>
  <c r="D468" i="1"/>
  <c r="C468" i="1"/>
  <c r="H468" i="1" s="1"/>
  <c r="G467" i="1"/>
  <c r="D467" i="1"/>
  <c r="C467" i="1"/>
  <c r="H467" i="1" s="1"/>
  <c r="D466" i="1"/>
  <c r="C466" i="1"/>
  <c r="H466" i="1" s="1"/>
  <c r="D465" i="1"/>
  <c r="C465" i="1"/>
  <c r="D464" i="1"/>
  <c r="C464" i="1"/>
  <c r="H464" i="1" s="1"/>
  <c r="G463" i="1"/>
  <c r="D463" i="1"/>
  <c r="C463" i="1"/>
  <c r="H463" i="1" s="1"/>
  <c r="G462" i="1"/>
  <c r="D462" i="1"/>
  <c r="C462" i="1"/>
  <c r="H462" i="1" s="1"/>
  <c r="D461" i="1"/>
  <c r="C461" i="1"/>
  <c r="D460" i="1"/>
  <c r="C460" i="1"/>
  <c r="H460" i="1" s="1"/>
  <c r="G459" i="1"/>
  <c r="D459" i="1"/>
  <c r="C459" i="1"/>
  <c r="H459" i="1" s="1"/>
  <c r="G458" i="1"/>
  <c r="D458" i="1"/>
  <c r="C458" i="1"/>
  <c r="H458" i="1" s="1"/>
  <c r="D457" i="1"/>
  <c r="C457" i="1"/>
  <c r="G456" i="1"/>
  <c r="D456" i="1"/>
  <c r="C456" i="1"/>
  <c r="H456" i="1" s="1"/>
  <c r="G455" i="1"/>
  <c r="D455" i="1"/>
  <c r="C455" i="1"/>
  <c r="H455" i="1" s="1"/>
  <c r="D454" i="1"/>
  <c r="C454" i="1"/>
  <c r="H454" i="1" s="1"/>
  <c r="D453" i="1"/>
  <c r="G452" i="1"/>
  <c r="D452" i="1"/>
  <c r="C452" i="1"/>
  <c r="H452" i="1" s="1"/>
  <c r="G451" i="1"/>
  <c r="D451" i="1"/>
  <c r="C451" i="1"/>
  <c r="H451" i="1" s="1"/>
  <c r="D450" i="1"/>
  <c r="C450" i="1"/>
  <c r="H450" i="1" s="1"/>
  <c r="D449" i="1"/>
  <c r="C449" i="1"/>
  <c r="D448" i="1"/>
  <c r="C448" i="1"/>
  <c r="H448" i="1" s="1"/>
  <c r="G447" i="1"/>
  <c r="D447" i="1"/>
  <c r="C447" i="1"/>
  <c r="H447" i="1" s="1"/>
  <c r="G446" i="1"/>
  <c r="D446" i="1"/>
  <c r="C446" i="1"/>
  <c r="H446" i="1" s="1"/>
  <c r="D445" i="1"/>
  <c r="C445" i="1"/>
  <c r="D444" i="1"/>
  <c r="C444" i="1"/>
  <c r="H444" i="1" s="1"/>
  <c r="G443" i="1"/>
  <c r="D443" i="1"/>
  <c r="C443" i="1"/>
  <c r="H443" i="1" s="1"/>
  <c r="G442" i="1"/>
  <c r="D442" i="1"/>
  <c r="C442" i="1"/>
  <c r="H442" i="1" s="1"/>
  <c r="D441" i="1"/>
  <c r="C441" i="1"/>
  <c r="D440" i="1"/>
  <c r="H440" i="1" s="1"/>
  <c r="C440" i="1"/>
  <c r="H439" i="1"/>
  <c r="D439" i="1"/>
  <c r="C439" i="1"/>
  <c r="G439" i="1" s="1"/>
  <c r="D438" i="1"/>
  <c r="C438" i="1"/>
  <c r="H438" i="1" s="1"/>
  <c r="D437" i="1"/>
  <c r="C437" i="1"/>
  <c r="G437" i="1" s="1"/>
  <c r="D436" i="1"/>
  <c r="H436" i="1" s="1"/>
  <c r="C436" i="1"/>
  <c r="H435" i="1"/>
  <c r="D435" i="1"/>
  <c r="C435" i="1"/>
  <c r="G435" i="1" s="1"/>
  <c r="D434" i="1"/>
  <c r="C434" i="1"/>
  <c r="H434" i="1" s="1"/>
  <c r="D433" i="1"/>
  <c r="C433" i="1"/>
  <c r="G433" i="1" s="1"/>
  <c r="D432" i="1"/>
  <c r="H432" i="1" s="1"/>
  <c r="C432" i="1"/>
  <c r="H431" i="1"/>
  <c r="D431" i="1"/>
  <c r="C431" i="1"/>
  <c r="G431" i="1" s="1"/>
  <c r="D430" i="1"/>
  <c r="C430" i="1"/>
  <c r="H430" i="1" s="1"/>
  <c r="D429" i="1"/>
  <c r="C429" i="1"/>
  <c r="G429" i="1" s="1"/>
  <c r="D428" i="1"/>
  <c r="H428" i="1" s="1"/>
  <c r="C428" i="1"/>
  <c r="H427" i="1"/>
  <c r="D427" i="1"/>
  <c r="C427" i="1"/>
  <c r="G427" i="1" s="1"/>
  <c r="D426" i="1"/>
  <c r="C426" i="1"/>
  <c r="H426" i="1" s="1"/>
  <c r="D425" i="1"/>
  <c r="C425" i="1"/>
  <c r="G425" i="1" s="1"/>
  <c r="D424" i="1"/>
  <c r="H424" i="1" s="1"/>
  <c r="C424" i="1"/>
  <c r="H423" i="1"/>
  <c r="D423" i="1"/>
  <c r="C423" i="1"/>
  <c r="G423" i="1" s="1"/>
  <c r="D422" i="1"/>
  <c r="C422" i="1"/>
  <c r="H422" i="1" s="1"/>
  <c r="D421" i="1"/>
  <c r="C421" i="1"/>
  <c r="G421" i="1" s="1"/>
  <c r="D420" i="1"/>
  <c r="H420" i="1" s="1"/>
  <c r="C420" i="1"/>
  <c r="H419" i="1"/>
  <c r="D419" i="1"/>
  <c r="C419" i="1"/>
  <c r="G419" i="1" s="1"/>
  <c r="D418" i="1"/>
  <c r="C418" i="1"/>
  <c r="H418" i="1" s="1"/>
  <c r="D417" i="1"/>
  <c r="C417" i="1"/>
  <c r="G417" i="1" s="1"/>
  <c r="D416" i="1"/>
  <c r="H416" i="1" s="1"/>
  <c r="C416" i="1"/>
  <c r="D415" i="1"/>
  <c r="D414" i="1"/>
  <c r="D413" i="1"/>
  <c r="C413" i="1"/>
  <c r="C412" i="1"/>
  <c r="C411" i="1"/>
  <c r="D406" i="1"/>
  <c r="C406" i="1"/>
  <c r="D405" i="1"/>
  <c r="C405" i="1"/>
  <c r="G405" i="1" s="1"/>
  <c r="H404" i="1"/>
  <c r="D404" i="1"/>
  <c r="C404" i="1"/>
  <c r="D401" i="1"/>
  <c r="C401" i="1"/>
  <c r="G401" i="1" s="1"/>
  <c r="H400" i="1"/>
  <c r="D400" i="1"/>
  <c r="C400" i="1"/>
  <c r="H399" i="1"/>
  <c r="D399" i="1"/>
  <c r="C399" i="1"/>
  <c r="D398" i="1"/>
  <c r="C398" i="1"/>
  <c r="H398" i="1" s="1"/>
  <c r="D397" i="1"/>
  <c r="C397" i="1"/>
  <c r="G397" i="1" s="1"/>
  <c r="H396" i="1"/>
  <c r="D396" i="1"/>
  <c r="C396" i="1"/>
  <c r="H395" i="1"/>
  <c r="D395" i="1"/>
  <c r="C395" i="1"/>
  <c r="D394" i="1"/>
  <c r="C394" i="1"/>
  <c r="H394" i="1" s="1"/>
  <c r="D393" i="1"/>
  <c r="C393" i="1"/>
  <c r="G393" i="1" s="1"/>
  <c r="H392" i="1"/>
  <c r="D392" i="1"/>
  <c r="C392" i="1"/>
  <c r="H391" i="1"/>
  <c r="D391" i="1"/>
  <c r="C391" i="1"/>
  <c r="D390" i="1"/>
  <c r="C390" i="1"/>
  <c r="H390" i="1" s="1"/>
  <c r="D389" i="1"/>
  <c r="C389" i="1"/>
  <c r="G389" i="1" s="1"/>
  <c r="H388" i="1"/>
  <c r="D388" i="1"/>
  <c r="C388" i="1"/>
  <c r="H387" i="1"/>
  <c r="D387" i="1"/>
  <c r="C387" i="1"/>
  <c r="D386" i="1"/>
  <c r="C386" i="1"/>
  <c r="H386" i="1" s="1"/>
  <c r="D385" i="1"/>
  <c r="C385" i="1"/>
  <c r="G385" i="1" s="1"/>
  <c r="H384" i="1"/>
  <c r="D384" i="1"/>
  <c r="C384" i="1"/>
  <c r="H383" i="1"/>
  <c r="D383" i="1"/>
  <c r="C383" i="1"/>
  <c r="D382" i="1"/>
  <c r="C382" i="1"/>
  <c r="H382" i="1" s="1"/>
  <c r="D381" i="1"/>
  <c r="C381" i="1"/>
  <c r="G381" i="1" s="1"/>
  <c r="H380" i="1"/>
  <c r="D380" i="1"/>
  <c r="C380" i="1"/>
  <c r="H379" i="1"/>
  <c r="D379" i="1"/>
  <c r="C379" i="1"/>
  <c r="D378" i="1"/>
  <c r="C378" i="1"/>
  <c r="H378" i="1" s="1"/>
  <c r="D377" i="1"/>
  <c r="C377" i="1"/>
  <c r="G377" i="1" s="1"/>
  <c r="H376" i="1"/>
  <c r="D376" i="1"/>
  <c r="C376" i="1"/>
  <c r="H375" i="1"/>
  <c r="D375" i="1"/>
  <c r="C375" i="1"/>
  <c r="D374" i="1"/>
  <c r="C374" i="1"/>
  <c r="H374" i="1" s="1"/>
  <c r="D373" i="1"/>
  <c r="C373" i="1"/>
  <c r="G373" i="1" s="1"/>
  <c r="H372" i="1"/>
  <c r="D372" i="1"/>
  <c r="C372" i="1"/>
  <c r="H371" i="1"/>
  <c r="D371" i="1"/>
  <c r="C371" i="1"/>
  <c r="D370" i="1"/>
  <c r="C370" i="1"/>
  <c r="H370" i="1" s="1"/>
  <c r="D369" i="1"/>
  <c r="C369" i="1"/>
  <c r="G369" i="1" s="1"/>
  <c r="H368" i="1"/>
  <c r="D368" i="1"/>
  <c r="C368" i="1"/>
  <c r="H367" i="1"/>
  <c r="D367" i="1"/>
  <c r="C367" i="1"/>
  <c r="D366" i="1"/>
  <c r="C366" i="1"/>
  <c r="H366" i="1" s="1"/>
  <c r="D365" i="1"/>
  <c r="C365" i="1"/>
  <c r="G365" i="1" s="1"/>
  <c r="D364" i="1"/>
  <c r="H364" i="1" s="1"/>
  <c r="C364" i="1"/>
  <c r="H363" i="1"/>
  <c r="D363" i="1"/>
  <c r="C363" i="1"/>
  <c r="D362" i="1"/>
  <c r="C362" i="1"/>
  <c r="H362" i="1" s="1"/>
  <c r="D361" i="1"/>
  <c r="C361" i="1"/>
  <c r="G361" i="1" s="1"/>
  <c r="H360" i="1"/>
  <c r="D360" i="1"/>
  <c r="C360" i="1"/>
  <c r="H359" i="1"/>
  <c r="D359" i="1"/>
  <c r="C359" i="1"/>
  <c r="D357" i="1"/>
  <c r="C357" i="1"/>
  <c r="G357" i="1" s="1"/>
  <c r="H356" i="1"/>
  <c r="D356" i="1"/>
  <c r="C356" i="1"/>
  <c r="H355" i="1"/>
  <c r="D355" i="1"/>
  <c r="C355" i="1"/>
  <c r="D354" i="1"/>
  <c r="C354" i="1"/>
  <c r="H354" i="1" s="1"/>
  <c r="D353" i="1"/>
  <c r="C353" i="1"/>
  <c r="G353" i="1" s="1"/>
  <c r="H352" i="1"/>
  <c r="D352" i="1"/>
  <c r="C352" i="1"/>
  <c r="H351" i="1"/>
  <c r="D351" i="1"/>
  <c r="C351" i="1"/>
  <c r="D350" i="1"/>
  <c r="C350" i="1"/>
  <c r="H350" i="1" s="1"/>
  <c r="D349" i="1"/>
  <c r="C349" i="1"/>
  <c r="G349" i="1" s="1"/>
  <c r="H348" i="1"/>
  <c r="D348" i="1"/>
  <c r="C348" i="1"/>
  <c r="H347" i="1"/>
  <c r="D347" i="1"/>
  <c r="C347" i="1"/>
  <c r="D346" i="1"/>
  <c r="H344" i="1"/>
  <c r="D344" i="1"/>
  <c r="C344" i="1"/>
  <c r="H343" i="1"/>
  <c r="D343" i="1"/>
  <c r="C343" i="1"/>
  <c r="D342" i="1"/>
  <c r="C342" i="1"/>
  <c r="H342" i="1" s="1"/>
  <c r="D341" i="1"/>
  <c r="C341" i="1"/>
  <c r="G341" i="1" s="1"/>
  <c r="H340" i="1"/>
  <c r="D340" i="1"/>
  <c r="C340" i="1"/>
  <c r="H339" i="1"/>
  <c r="D339" i="1"/>
  <c r="C339" i="1"/>
  <c r="D338" i="1"/>
  <c r="C338" i="1"/>
  <c r="H338" i="1" s="1"/>
  <c r="D337" i="1"/>
  <c r="C337" i="1"/>
  <c r="G337" i="1" s="1"/>
  <c r="H336" i="1"/>
  <c r="D336" i="1"/>
  <c r="C336" i="1"/>
  <c r="H335" i="1"/>
  <c r="D335" i="1"/>
  <c r="C335" i="1"/>
  <c r="D334" i="1"/>
  <c r="C334" i="1"/>
  <c r="H334" i="1" s="1"/>
  <c r="D333" i="1"/>
  <c r="C333" i="1"/>
  <c r="G333" i="1" s="1"/>
  <c r="H332" i="1"/>
  <c r="D332" i="1"/>
  <c r="C332" i="1"/>
  <c r="H331" i="1"/>
  <c r="D331" i="1"/>
  <c r="C331" i="1"/>
  <c r="D330" i="1"/>
  <c r="C330" i="1"/>
  <c r="H330" i="1" s="1"/>
  <c r="D329" i="1"/>
  <c r="C329" i="1"/>
  <c r="G329" i="1" s="1"/>
  <c r="H328" i="1"/>
  <c r="D328" i="1"/>
  <c r="C328" i="1"/>
  <c r="H327" i="1"/>
  <c r="D327" i="1"/>
  <c r="C327" i="1"/>
  <c r="D326" i="1"/>
  <c r="C326" i="1"/>
  <c r="H326" i="1" s="1"/>
  <c r="D325" i="1"/>
  <c r="C325" i="1"/>
  <c r="G325" i="1" s="1"/>
  <c r="H324" i="1"/>
  <c r="D324" i="1"/>
  <c r="C324" i="1"/>
  <c r="H323" i="1"/>
  <c r="D323" i="1"/>
  <c r="C323" i="1"/>
  <c r="D322" i="1"/>
  <c r="C322" i="1"/>
  <c r="H322" i="1" s="1"/>
  <c r="D321" i="1"/>
  <c r="C321" i="1"/>
  <c r="G321" i="1" s="1"/>
  <c r="H320" i="1"/>
  <c r="D320" i="1"/>
  <c r="C320" i="1"/>
  <c r="H319" i="1"/>
  <c r="D319" i="1"/>
  <c r="C319" i="1"/>
  <c r="D318" i="1"/>
  <c r="C318" i="1"/>
  <c r="H318" i="1" s="1"/>
  <c r="D317" i="1"/>
  <c r="C317" i="1"/>
  <c r="G317" i="1" s="1"/>
  <c r="H316" i="1"/>
  <c r="D316" i="1"/>
  <c r="C316" i="1"/>
  <c r="H315" i="1"/>
  <c r="D315" i="1"/>
  <c r="C315" i="1"/>
  <c r="D314" i="1"/>
  <c r="C314" i="1"/>
  <c r="H314" i="1" s="1"/>
  <c r="D313" i="1"/>
  <c r="C313" i="1"/>
  <c r="G313" i="1" s="1"/>
  <c r="H312" i="1"/>
  <c r="D312" i="1"/>
  <c r="C312" i="1"/>
  <c r="H311" i="1"/>
  <c r="D311" i="1"/>
  <c r="C311" i="1"/>
  <c r="D310" i="1"/>
  <c r="C310" i="1"/>
  <c r="H310" i="1" s="1"/>
  <c r="D309" i="1"/>
  <c r="C309" i="1"/>
  <c r="G309" i="1" s="1"/>
  <c r="H308" i="1"/>
  <c r="D308" i="1"/>
  <c r="C308" i="1"/>
  <c r="H307" i="1"/>
  <c r="D307" i="1"/>
  <c r="C307" i="1"/>
  <c r="D306" i="1"/>
  <c r="C306" i="1"/>
  <c r="H306" i="1" s="1"/>
  <c r="D305" i="1"/>
  <c r="C305" i="1"/>
  <c r="G305" i="1" s="1"/>
  <c r="H304" i="1"/>
  <c r="D304" i="1"/>
  <c r="C304" i="1"/>
  <c r="H303" i="1"/>
  <c r="D303" i="1"/>
  <c r="C303" i="1"/>
  <c r="D302" i="1"/>
  <c r="C302" i="1"/>
  <c r="H302" i="1" s="1"/>
  <c r="D301" i="1"/>
  <c r="C301" i="1"/>
  <c r="G301" i="1" s="1"/>
  <c r="H300" i="1"/>
  <c r="D300" i="1"/>
  <c r="C300" i="1"/>
  <c r="H299" i="1"/>
  <c r="D299" i="1"/>
  <c r="C299" i="1"/>
  <c r="D298" i="1"/>
  <c r="C298" i="1"/>
  <c r="H298" i="1" s="1"/>
  <c r="D297" i="1"/>
  <c r="C297" i="1"/>
  <c r="G297" i="1" s="1"/>
  <c r="H296" i="1"/>
  <c r="D296" i="1"/>
  <c r="C296" i="1"/>
  <c r="H295" i="1"/>
  <c r="D295" i="1"/>
  <c r="C295" i="1"/>
  <c r="D294" i="1"/>
  <c r="D293" i="1"/>
  <c r="D292" i="1"/>
  <c r="H292" i="1" s="1"/>
  <c r="C292" i="1"/>
  <c r="D291" i="1"/>
  <c r="H291" i="1" s="1"/>
  <c r="C291" i="1"/>
  <c r="D290" i="1"/>
  <c r="C290" i="1"/>
  <c r="D289" i="1"/>
  <c r="C289" i="1"/>
  <c r="H288" i="1"/>
  <c r="D288" i="1"/>
  <c r="C288" i="1"/>
  <c r="D284" i="1"/>
  <c r="H284" i="1" s="1"/>
  <c r="C284" i="1"/>
  <c r="D283" i="1"/>
  <c r="H283" i="1" s="1"/>
  <c r="C283" i="1"/>
  <c r="D282" i="1"/>
  <c r="C282" i="1"/>
  <c r="D281" i="1"/>
  <c r="C281" i="1"/>
  <c r="H280" i="1"/>
  <c r="D280" i="1"/>
  <c r="C280" i="1"/>
  <c r="H279" i="1"/>
  <c r="D279" i="1"/>
  <c r="C279" i="1"/>
  <c r="D278" i="1"/>
  <c r="C278" i="1"/>
  <c r="H278" i="1" s="1"/>
  <c r="D277" i="1"/>
  <c r="C277" i="1"/>
  <c r="G277" i="1" s="1"/>
  <c r="H276" i="1"/>
  <c r="D276" i="1"/>
  <c r="C276" i="1"/>
  <c r="H275" i="1"/>
  <c r="D275" i="1"/>
  <c r="C275" i="1"/>
  <c r="D274" i="1"/>
  <c r="C274" i="1"/>
  <c r="H274" i="1" s="1"/>
  <c r="D273" i="1"/>
  <c r="C273" i="1"/>
  <c r="G273" i="1" s="1"/>
  <c r="H272" i="1"/>
  <c r="D272" i="1"/>
  <c r="C272" i="1"/>
  <c r="H271" i="1"/>
  <c r="D271" i="1"/>
  <c r="C271" i="1"/>
  <c r="D270" i="1"/>
  <c r="C270" i="1"/>
  <c r="H270" i="1" s="1"/>
  <c r="D269" i="1"/>
  <c r="C269" i="1"/>
  <c r="G269" i="1" s="1"/>
  <c r="H268" i="1"/>
  <c r="D268" i="1"/>
  <c r="C268" i="1"/>
  <c r="H267" i="1"/>
  <c r="D267" i="1"/>
  <c r="C267" i="1"/>
  <c r="D266" i="1"/>
  <c r="C266" i="1"/>
  <c r="H266" i="1" s="1"/>
  <c r="D265" i="1"/>
  <c r="C265" i="1"/>
  <c r="G265" i="1" s="1"/>
  <c r="H264" i="1"/>
  <c r="D264" i="1"/>
  <c r="C264" i="1"/>
  <c r="H263" i="1"/>
  <c r="D263" i="1"/>
  <c r="C263" i="1"/>
  <c r="D262" i="1"/>
  <c r="C262" i="1"/>
  <c r="H262" i="1" s="1"/>
  <c r="D261" i="1"/>
  <c r="C261" i="1"/>
  <c r="G261" i="1" s="1"/>
  <c r="D260" i="1"/>
  <c r="H260" i="1" s="1"/>
  <c r="C260" i="1"/>
  <c r="D259" i="1"/>
  <c r="H259" i="1" s="1"/>
  <c r="C259" i="1"/>
  <c r="D258" i="1"/>
  <c r="C258" i="1"/>
  <c r="H258" i="1" s="1"/>
  <c r="D257" i="1"/>
  <c r="C257" i="1"/>
  <c r="G257" i="1" s="1"/>
  <c r="H256" i="1"/>
  <c r="D256" i="1"/>
  <c r="C256" i="1"/>
  <c r="H255" i="1"/>
  <c r="D255" i="1"/>
  <c r="C255" i="1"/>
  <c r="D254" i="1"/>
  <c r="C254" i="1"/>
  <c r="H254" i="1" s="1"/>
  <c r="D253" i="1"/>
  <c r="C253" i="1"/>
  <c r="G253" i="1" s="1"/>
  <c r="H252" i="1"/>
  <c r="D252" i="1"/>
  <c r="C252" i="1"/>
  <c r="H251" i="1"/>
  <c r="D251" i="1"/>
  <c r="C251" i="1"/>
  <c r="D250" i="1"/>
  <c r="C250" i="1"/>
  <c r="H250" i="1" s="1"/>
  <c r="D249" i="1"/>
  <c r="C249" i="1"/>
  <c r="G249" i="1" s="1"/>
  <c r="H248" i="1"/>
  <c r="D248" i="1"/>
  <c r="C248" i="1"/>
  <c r="H247" i="1"/>
  <c r="D247" i="1"/>
  <c r="C247" i="1"/>
  <c r="D246" i="1"/>
  <c r="C246" i="1"/>
  <c r="H246" i="1" s="1"/>
  <c r="D245" i="1"/>
  <c r="C245" i="1"/>
  <c r="G245" i="1" s="1"/>
  <c r="H244" i="1"/>
  <c r="D244" i="1"/>
  <c r="C244" i="1"/>
  <c r="H243" i="1"/>
  <c r="D243" i="1"/>
  <c r="C243" i="1"/>
  <c r="D242" i="1"/>
  <c r="C242" i="1"/>
  <c r="H242" i="1" s="1"/>
  <c r="D241" i="1"/>
  <c r="C241" i="1"/>
  <c r="G241" i="1" s="1"/>
  <c r="H240" i="1"/>
  <c r="D240" i="1"/>
  <c r="C240" i="1"/>
  <c r="H239" i="1"/>
  <c r="D239" i="1"/>
  <c r="C239" i="1"/>
  <c r="D238" i="1"/>
  <c r="C238" i="1"/>
  <c r="D237" i="1"/>
  <c r="C237" i="1"/>
  <c r="H236" i="1"/>
  <c r="D236" i="1"/>
  <c r="C236" i="1"/>
  <c r="H235" i="1"/>
  <c r="D235" i="1"/>
  <c r="C235" i="1"/>
  <c r="D234" i="1"/>
  <c r="C234" i="1"/>
  <c r="H234" i="1" s="1"/>
  <c r="D233" i="1"/>
  <c r="C233" i="1"/>
  <c r="H232" i="1"/>
  <c r="D232" i="1"/>
  <c r="C232" i="1"/>
  <c r="H231" i="1"/>
  <c r="D231" i="1"/>
  <c r="C231" i="1"/>
  <c r="D230" i="1"/>
  <c r="C230" i="1"/>
  <c r="D229" i="1"/>
  <c r="C229" i="1"/>
  <c r="H228" i="1"/>
  <c r="D228" i="1"/>
  <c r="C228" i="1"/>
  <c r="H227" i="1"/>
  <c r="D227" i="1"/>
  <c r="C227" i="1"/>
  <c r="D226" i="1"/>
  <c r="C226" i="1"/>
  <c r="H226" i="1" s="1"/>
  <c r="D225" i="1"/>
  <c r="C225" i="1"/>
  <c r="H224" i="1"/>
  <c r="D224" i="1"/>
  <c r="C224" i="1"/>
  <c r="H223" i="1"/>
  <c r="D223" i="1"/>
  <c r="C223" i="1"/>
  <c r="D222" i="1"/>
  <c r="C222" i="1"/>
  <c r="D221" i="1"/>
  <c r="C221" i="1"/>
  <c r="H220" i="1"/>
  <c r="D220" i="1"/>
  <c r="C220" i="1"/>
  <c r="H219" i="1"/>
  <c r="D219" i="1"/>
  <c r="C219" i="1"/>
  <c r="D218" i="1"/>
  <c r="C218" i="1"/>
  <c r="H218" i="1" s="1"/>
  <c r="D217" i="1"/>
  <c r="C217" i="1"/>
  <c r="H216" i="1"/>
  <c r="D216" i="1"/>
  <c r="C216" i="1"/>
  <c r="H215" i="1"/>
  <c r="D215" i="1"/>
  <c r="C215" i="1"/>
  <c r="D214" i="1"/>
  <c r="C214" i="1"/>
  <c r="D213" i="1"/>
  <c r="C213" i="1"/>
  <c r="H212" i="1"/>
  <c r="D212" i="1"/>
  <c r="C212" i="1"/>
  <c r="H211" i="1"/>
  <c r="D211" i="1"/>
  <c r="C211" i="1"/>
  <c r="D210" i="1"/>
  <c r="C210" i="1"/>
  <c r="H210" i="1" s="1"/>
  <c r="D209" i="1"/>
  <c r="C209" i="1"/>
  <c r="H208" i="1"/>
  <c r="D208" i="1"/>
  <c r="C208" i="1"/>
  <c r="H207" i="1"/>
  <c r="D207" i="1"/>
  <c r="C207" i="1"/>
  <c r="D206" i="1"/>
  <c r="C206" i="1"/>
  <c r="D205" i="1"/>
  <c r="C205" i="1"/>
  <c r="H204" i="1"/>
  <c r="D204" i="1"/>
  <c r="C204" i="1"/>
  <c r="H203" i="1"/>
  <c r="D203" i="1"/>
  <c r="C203" i="1"/>
  <c r="D202" i="1"/>
  <c r="C202" i="1"/>
  <c r="H202" i="1" s="1"/>
  <c r="D201" i="1"/>
  <c r="C201" i="1"/>
  <c r="H200" i="1"/>
  <c r="D200" i="1"/>
  <c r="C200" i="1"/>
  <c r="H199" i="1"/>
  <c r="D199" i="1"/>
  <c r="C199" i="1"/>
  <c r="D198" i="1"/>
  <c r="C198" i="1"/>
  <c r="D197" i="1"/>
  <c r="C197" i="1"/>
  <c r="H196" i="1"/>
  <c r="D196" i="1"/>
  <c r="C196" i="1"/>
  <c r="D195" i="1"/>
  <c r="H195" i="1" s="1"/>
  <c r="C195" i="1"/>
  <c r="D194" i="1"/>
  <c r="C194" i="1"/>
  <c r="D193" i="1"/>
  <c r="C193" i="1"/>
  <c r="D192" i="1"/>
  <c r="H191" i="1"/>
  <c r="D191" i="1"/>
  <c r="C191" i="1"/>
  <c r="D190" i="1"/>
  <c r="G190" i="1" s="1"/>
  <c r="C190" i="1"/>
  <c r="D189" i="1"/>
  <c r="G189" i="1" s="1"/>
  <c r="C189" i="1"/>
  <c r="H189" i="1" s="1"/>
  <c r="D188" i="1"/>
  <c r="G188" i="1" s="1"/>
  <c r="C188" i="1"/>
  <c r="H188" i="1" s="1"/>
  <c r="G187" i="1"/>
  <c r="D187" i="1"/>
  <c r="C187" i="1"/>
  <c r="D186" i="1"/>
  <c r="G186" i="1" s="1"/>
  <c r="C186" i="1"/>
  <c r="D185" i="1"/>
  <c r="G185" i="1" s="1"/>
  <c r="C185" i="1"/>
  <c r="H185" i="1" s="1"/>
  <c r="G184" i="1"/>
  <c r="D184" i="1"/>
  <c r="C184" i="1"/>
  <c r="H184" i="1" s="1"/>
  <c r="G183" i="1"/>
  <c r="D183" i="1"/>
  <c r="C183" i="1"/>
  <c r="D182" i="1"/>
  <c r="G182" i="1" s="1"/>
  <c r="C182" i="1"/>
  <c r="D181" i="1"/>
  <c r="G181" i="1" s="1"/>
  <c r="C181" i="1"/>
  <c r="H181" i="1" s="1"/>
  <c r="G180" i="1"/>
  <c r="D180" i="1"/>
  <c r="C180" i="1"/>
  <c r="H180" i="1" s="1"/>
  <c r="G179" i="1"/>
  <c r="D179" i="1"/>
  <c r="C179" i="1"/>
  <c r="D178" i="1"/>
  <c r="G178" i="1" s="1"/>
  <c r="C178" i="1"/>
  <c r="D177" i="1"/>
  <c r="G177" i="1" s="1"/>
  <c r="C177" i="1"/>
  <c r="H177" i="1" s="1"/>
  <c r="D176" i="1"/>
  <c r="G176" i="1" s="1"/>
  <c r="C176" i="1"/>
  <c r="H176" i="1" s="1"/>
  <c r="D175" i="1"/>
  <c r="G175" i="1" s="1"/>
  <c r="C175" i="1"/>
  <c r="D174" i="1"/>
  <c r="G174" i="1" s="1"/>
  <c r="C174" i="1"/>
  <c r="C173" i="1"/>
  <c r="G172" i="1"/>
  <c r="D172" i="1"/>
  <c r="C172" i="1"/>
  <c r="H172" i="1" s="1"/>
  <c r="G171" i="1"/>
  <c r="D171" i="1"/>
  <c r="C171" i="1"/>
  <c r="D170" i="1"/>
  <c r="G170" i="1" s="1"/>
  <c r="C170" i="1"/>
  <c r="D169" i="1"/>
  <c r="G169" i="1" s="1"/>
  <c r="C169" i="1"/>
  <c r="H169" i="1" s="1"/>
  <c r="D168" i="1"/>
  <c r="G168" i="1" s="1"/>
  <c r="C168" i="1"/>
  <c r="H168" i="1" s="1"/>
  <c r="D167" i="1"/>
  <c r="G167" i="1" s="1"/>
  <c r="C167" i="1"/>
  <c r="D166" i="1"/>
  <c r="G166" i="1" s="1"/>
  <c r="C166" i="1"/>
  <c r="D165" i="1"/>
  <c r="G165" i="1" s="1"/>
  <c r="C165" i="1"/>
  <c r="H165" i="1" s="1"/>
  <c r="G164" i="1"/>
  <c r="D164" i="1"/>
  <c r="C164" i="1"/>
  <c r="H164" i="1" s="1"/>
  <c r="D163" i="1"/>
  <c r="G163" i="1" s="1"/>
  <c r="C163" i="1"/>
  <c r="D162" i="1"/>
  <c r="G162" i="1" s="1"/>
  <c r="C162" i="1"/>
  <c r="D161" i="1"/>
  <c r="G161" i="1" s="1"/>
  <c r="C161" i="1"/>
  <c r="H161" i="1" s="1"/>
  <c r="C160" i="1"/>
  <c r="D158" i="1"/>
  <c r="G158" i="1" s="1"/>
  <c r="C158" i="1"/>
  <c r="H158" i="1" s="1"/>
  <c r="G157" i="1"/>
  <c r="D157" i="1"/>
  <c r="C157" i="1"/>
  <c r="H157" i="1" s="1"/>
  <c r="G156" i="1"/>
  <c r="D156" i="1"/>
  <c r="C156" i="1"/>
  <c r="D155" i="1"/>
  <c r="G155" i="1" s="1"/>
  <c r="C155" i="1"/>
  <c r="D154" i="1"/>
  <c r="G154" i="1" s="1"/>
  <c r="C154" i="1"/>
  <c r="H154" i="1" s="1"/>
  <c r="G153" i="1"/>
  <c r="D153" i="1"/>
  <c r="C153" i="1"/>
  <c r="H153" i="1" s="1"/>
  <c r="G152" i="1"/>
  <c r="D152" i="1"/>
  <c r="C152" i="1"/>
  <c r="D151" i="1"/>
  <c r="G151" i="1" s="1"/>
  <c r="C151" i="1"/>
  <c r="D150" i="1"/>
  <c r="G150" i="1" s="1"/>
  <c r="C150" i="1"/>
  <c r="H150" i="1" s="1"/>
  <c r="D149" i="1"/>
  <c r="G149" i="1" s="1"/>
  <c r="C149" i="1"/>
  <c r="H149" i="1" s="1"/>
  <c r="G146" i="1"/>
  <c r="D146" i="1"/>
  <c r="C146" i="1"/>
  <c r="D145" i="1"/>
  <c r="G145" i="1" s="1"/>
  <c r="C145" i="1"/>
  <c r="D144" i="1"/>
  <c r="G144" i="1" s="1"/>
  <c r="C144" i="1"/>
  <c r="H144" i="1" s="1"/>
  <c r="G143" i="1"/>
  <c r="D143" i="1"/>
  <c r="C143" i="1"/>
  <c r="H143" i="1" s="1"/>
  <c r="G142" i="1"/>
  <c r="D142" i="1"/>
  <c r="C142" i="1"/>
  <c r="D141" i="1"/>
  <c r="G141" i="1" s="1"/>
  <c r="C141" i="1"/>
  <c r="D140" i="1"/>
  <c r="G140" i="1" s="1"/>
  <c r="C140" i="1"/>
  <c r="H140" i="1" s="1"/>
  <c r="G139" i="1"/>
  <c r="D139" i="1"/>
  <c r="C139" i="1"/>
  <c r="H139" i="1" s="1"/>
  <c r="G138" i="1"/>
  <c r="D138" i="1"/>
  <c r="C138" i="1"/>
  <c r="D137" i="1"/>
  <c r="G137" i="1" s="1"/>
  <c r="C137" i="1"/>
  <c r="D136" i="1"/>
  <c r="G136" i="1" s="1"/>
  <c r="C136" i="1"/>
  <c r="H136" i="1" s="1"/>
  <c r="G135" i="1"/>
  <c r="D135" i="1"/>
  <c r="C135" i="1"/>
  <c r="H135" i="1" s="1"/>
  <c r="G134" i="1"/>
  <c r="D134" i="1"/>
  <c r="C134" i="1"/>
  <c r="D133" i="1"/>
  <c r="G133" i="1" s="1"/>
  <c r="C133" i="1"/>
  <c r="D132" i="1"/>
  <c r="G132" i="1" s="1"/>
  <c r="C132" i="1"/>
  <c r="D131" i="1"/>
  <c r="G131" i="1" s="1"/>
  <c r="C131" i="1"/>
  <c r="H131" i="1" s="1"/>
  <c r="D130" i="1"/>
  <c r="G130" i="1" s="1"/>
  <c r="C130" i="1"/>
  <c r="D129" i="1"/>
  <c r="G129" i="1" s="1"/>
  <c r="C129" i="1"/>
  <c r="D128" i="1"/>
  <c r="G128" i="1" s="1"/>
  <c r="C128" i="1"/>
  <c r="H128" i="1" s="1"/>
  <c r="G127" i="1"/>
  <c r="D127" i="1"/>
  <c r="C127" i="1"/>
  <c r="H127" i="1" s="1"/>
  <c r="G126" i="1"/>
  <c r="D126" i="1"/>
  <c r="C126" i="1"/>
  <c r="D125" i="1"/>
  <c r="G125" i="1" s="1"/>
  <c r="C125" i="1"/>
  <c r="D124" i="1"/>
  <c r="G124" i="1" s="1"/>
  <c r="C124" i="1"/>
  <c r="H124" i="1" s="1"/>
  <c r="D123" i="1"/>
  <c r="G123" i="1" s="1"/>
  <c r="C123" i="1"/>
  <c r="H123" i="1" s="1"/>
  <c r="G122" i="1"/>
  <c r="D122" i="1"/>
  <c r="C122" i="1"/>
  <c r="D121" i="1"/>
  <c r="G121" i="1" s="1"/>
  <c r="C121" i="1"/>
  <c r="D120" i="1"/>
  <c r="G119" i="1"/>
  <c r="D119" i="1"/>
  <c r="C119" i="1"/>
  <c r="D118" i="1"/>
  <c r="G118" i="1" s="1"/>
  <c r="C118" i="1"/>
  <c r="D117" i="1"/>
  <c r="G117" i="1" s="1"/>
  <c r="C117" i="1"/>
  <c r="H117" i="1" s="1"/>
  <c r="G116" i="1"/>
  <c r="D116" i="1"/>
  <c r="C116" i="1"/>
  <c r="H116" i="1" s="1"/>
  <c r="G115" i="1"/>
  <c r="D115" i="1"/>
  <c r="C115" i="1"/>
  <c r="D114" i="1"/>
  <c r="G114" i="1" s="1"/>
  <c r="C114" i="1"/>
  <c r="D113" i="1"/>
  <c r="G113" i="1" s="1"/>
  <c r="C113" i="1"/>
  <c r="H113" i="1" s="1"/>
  <c r="G112" i="1"/>
  <c r="D112" i="1"/>
  <c r="C112" i="1"/>
  <c r="H112" i="1" s="1"/>
  <c r="G111" i="1"/>
  <c r="D111" i="1"/>
  <c r="C111" i="1"/>
  <c r="D110" i="1"/>
  <c r="G110" i="1" s="1"/>
  <c r="C110" i="1"/>
  <c r="D109" i="1"/>
  <c r="G109" i="1" s="1"/>
  <c r="C109" i="1"/>
  <c r="H109" i="1" s="1"/>
  <c r="D108" i="1"/>
  <c r="G108" i="1" s="1"/>
  <c r="C108" i="1"/>
  <c r="G107" i="1"/>
  <c r="D107" i="1"/>
  <c r="C107" i="1"/>
  <c r="D106" i="1"/>
  <c r="G106" i="1" s="1"/>
  <c r="C106" i="1"/>
  <c r="D105" i="1"/>
  <c r="G105" i="1" s="1"/>
  <c r="C105" i="1"/>
  <c r="H105" i="1" s="1"/>
  <c r="G104" i="1"/>
  <c r="D104" i="1"/>
  <c r="C104" i="1"/>
  <c r="H104" i="1" s="1"/>
  <c r="G103" i="1"/>
  <c r="D103" i="1"/>
  <c r="C103" i="1"/>
  <c r="C102" i="1"/>
  <c r="D101" i="1"/>
  <c r="G101" i="1" s="1"/>
  <c r="C101" i="1"/>
  <c r="H101" i="1" s="1"/>
  <c r="G100" i="1"/>
  <c r="D100" i="1"/>
  <c r="C100" i="1"/>
  <c r="H100" i="1" s="1"/>
  <c r="G99" i="1"/>
  <c r="D99" i="1"/>
  <c r="C99" i="1"/>
  <c r="D98" i="1"/>
  <c r="G98" i="1" s="1"/>
  <c r="C98" i="1"/>
  <c r="D97" i="1"/>
  <c r="G97" i="1" s="1"/>
  <c r="C97" i="1"/>
  <c r="H97" i="1" s="1"/>
  <c r="G96" i="1"/>
  <c r="D96" i="1"/>
  <c r="C96" i="1"/>
  <c r="H96" i="1" s="1"/>
  <c r="G95" i="1"/>
  <c r="D95" i="1"/>
  <c r="C95" i="1"/>
  <c r="D94" i="1"/>
  <c r="G94" i="1" s="1"/>
  <c r="C94" i="1"/>
  <c r="D93" i="1"/>
  <c r="G93" i="1" s="1"/>
  <c r="C93" i="1"/>
  <c r="H93" i="1" s="1"/>
  <c r="G92" i="1"/>
  <c r="D92" i="1"/>
  <c r="C92" i="1"/>
  <c r="H92" i="1" s="1"/>
  <c r="G91" i="1"/>
  <c r="D91" i="1"/>
  <c r="C91" i="1"/>
  <c r="D90" i="1"/>
  <c r="G90" i="1" s="1"/>
  <c r="C90" i="1"/>
  <c r="D89" i="1"/>
  <c r="G89" i="1" s="1"/>
  <c r="C89" i="1"/>
  <c r="H89" i="1" s="1"/>
  <c r="G88" i="1"/>
  <c r="D88" i="1"/>
  <c r="C88" i="1"/>
  <c r="H88" i="1" s="1"/>
  <c r="G87" i="1"/>
  <c r="D87" i="1"/>
  <c r="C87" i="1"/>
  <c r="D86" i="1"/>
  <c r="G86" i="1" s="1"/>
  <c r="C86" i="1"/>
  <c r="D85" i="1"/>
  <c r="G85" i="1" s="1"/>
  <c r="C85" i="1"/>
  <c r="H85" i="1" s="1"/>
  <c r="G84" i="1"/>
  <c r="D84" i="1"/>
  <c r="C84" i="1"/>
  <c r="H84" i="1" s="1"/>
  <c r="G83" i="1"/>
  <c r="D83" i="1"/>
  <c r="C83" i="1"/>
  <c r="D82" i="1"/>
  <c r="G82" i="1" s="1"/>
  <c r="C82" i="1"/>
  <c r="D81" i="1"/>
  <c r="G81" i="1" s="1"/>
  <c r="C81" i="1"/>
  <c r="H81" i="1" s="1"/>
  <c r="G80" i="1"/>
  <c r="D80" i="1"/>
  <c r="C80" i="1"/>
  <c r="H80" i="1" s="1"/>
  <c r="G79" i="1"/>
  <c r="D79" i="1"/>
  <c r="C79" i="1"/>
  <c r="D78" i="1"/>
  <c r="G78" i="1" s="1"/>
  <c r="C78" i="1"/>
  <c r="D77" i="1"/>
  <c r="G77" i="1" s="1"/>
  <c r="C77" i="1"/>
  <c r="H77" i="1" s="1"/>
  <c r="D76" i="1"/>
  <c r="G76" i="1" s="1"/>
  <c r="C76" i="1"/>
  <c r="H76" i="1" s="1"/>
  <c r="G75" i="1"/>
  <c r="D75" i="1"/>
  <c r="C75" i="1"/>
  <c r="D74" i="1"/>
  <c r="G74" i="1" s="1"/>
  <c r="C74" i="1"/>
  <c r="D73" i="1"/>
  <c r="G73" i="1" s="1"/>
  <c r="C73" i="1"/>
  <c r="G72" i="1"/>
  <c r="D72" i="1"/>
  <c r="C72" i="1"/>
  <c r="H72" i="1" s="1"/>
  <c r="G71" i="1"/>
  <c r="D71" i="1"/>
  <c r="C71" i="1"/>
  <c r="D70" i="1"/>
  <c r="G70" i="1" s="1"/>
  <c r="C70" i="1"/>
  <c r="D69" i="1"/>
  <c r="G69" i="1" s="1"/>
  <c r="C69" i="1"/>
  <c r="H69" i="1" s="1"/>
  <c r="G68" i="1"/>
  <c r="D68" i="1"/>
  <c r="C68" i="1"/>
  <c r="H68" i="1" s="1"/>
  <c r="G67" i="1"/>
  <c r="D67" i="1"/>
  <c r="C67" i="1"/>
  <c r="D66" i="1"/>
  <c r="G66" i="1" s="1"/>
  <c r="C66" i="1"/>
  <c r="D65" i="1"/>
  <c r="G65" i="1" s="1"/>
  <c r="C65" i="1"/>
  <c r="H65" i="1" s="1"/>
  <c r="D64" i="1"/>
  <c r="G64" i="1" s="1"/>
  <c r="C64" i="1"/>
  <c r="G63" i="1"/>
  <c r="D63" i="1"/>
  <c r="C63" i="1"/>
  <c r="D62" i="1"/>
  <c r="G62" i="1" s="1"/>
  <c r="C62" i="1"/>
  <c r="D61" i="1"/>
  <c r="G61" i="1" s="1"/>
  <c r="C61" i="1"/>
  <c r="H61" i="1" s="1"/>
  <c r="G60" i="1"/>
  <c r="D60" i="1"/>
  <c r="C60" i="1"/>
  <c r="H60" i="1" s="1"/>
  <c r="G59" i="1"/>
  <c r="D59" i="1"/>
  <c r="C59" i="1"/>
  <c r="D58" i="1"/>
  <c r="G58" i="1" s="1"/>
  <c r="C58" i="1"/>
  <c r="D57" i="1"/>
  <c r="G57" i="1" s="1"/>
  <c r="C57" i="1"/>
  <c r="H57" i="1" s="1"/>
  <c r="G56" i="1"/>
  <c r="D56" i="1"/>
  <c r="C56" i="1"/>
  <c r="H56" i="1" s="1"/>
  <c r="G55" i="1"/>
  <c r="D55" i="1"/>
  <c r="C55" i="1"/>
  <c r="D54" i="1"/>
  <c r="G54" i="1" s="1"/>
  <c r="C54" i="1"/>
  <c r="D53" i="1"/>
  <c r="G53" i="1" s="1"/>
  <c r="C53" i="1"/>
  <c r="H53" i="1" s="1"/>
  <c r="G52" i="1"/>
  <c r="D52" i="1"/>
  <c r="C52" i="1"/>
  <c r="H52" i="1" s="1"/>
  <c r="G51" i="1"/>
  <c r="D51" i="1"/>
  <c r="C51" i="1"/>
  <c r="D50" i="1"/>
  <c r="G50" i="1" s="1"/>
  <c r="C50" i="1"/>
  <c r="D49" i="1"/>
  <c r="G49" i="1" s="1"/>
  <c r="C49" i="1"/>
  <c r="H49" i="1" s="1"/>
  <c r="G48" i="1"/>
  <c r="D48" i="1"/>
  <c r="C48" i="1"/>
  <c r="H48" i="1" s="1"/>
  <c r="G47" i="1"/>
  <c r="D47" i="1"/>
  <c r="C47" i="1"/>
  <c r="D46" i="1"/>
  <c r="G46" i="1" s="1"/>
  <c r="C46" i="1"/>
  <c r="D45" i="1"/>
  <c r="G45" i="1" s="1"/>
  <c r="C45" i="1"/>
  <c r="H45" i="1" s="1"/>
  <c r="G44" i="1"/>
  <c r="D44" i="1"/>
  <c r="C44" i="1"/>
  <c r="H44" i="1" s="1"/>
  <c r="G43" i="1"/>
  <c r="D43" i="1"/>
  <c r="C43" i="1"/>
  <c r="D42" i="1"/>
  <c r="C42" i="1"/>
  <c r="G42" i="1" s="1"/>
  <c r="D41" i="1"/>
  <c r="C41" i="1"/>
  <c r="H41" i="1" s="1"/>
  <c r="D40" i="1"/>
  <c r="G39" i="1"/>
  <c r="D39" i="1"/>
  <c r="C39" i="1"/>
  <c r="D38" i="1"/>
  <c r="C38" i="1"/>
  <c r="G38" i="1" s="1"/>
  <c r="D37" i="1"/>
  <c r="C37" i="1"/>
  <c r="H37" i="1" s="1"/>
  <c r="G36" i="1"/>
  <c r="D36" i="1"/>
  <c r="C36" i="1"/>
  <c r="H36" i="1" s="1"/>
  <c r="G35" i="1"/>
  <c r="D35" i="1"/>
  <c r="C35" i="1"/>
  <c r="D34" i="1"/>
  <c r="C34" i="1"/>
  <c r="G34" i="1" s="1"/>
  <c r="D33" i="1"/>
  <c r="C33" i="1"/>
  <c r="H33" i="1" s="1"/>
  <c r="G32" i="1"/>
  <c r="D32" i="1"/>
  <c r="C32" i="1"/>
  <c r="H32" i="1" s="1"/>
  <c r="G31" i="1"/>
  <c r="D31" i="1"/>
  <c r="C31" i="1"/>
  <c r="D30" i="1"/>
  <c r="C30" i="1"/>
  <c r="G30" i="1" s="1"/>
  <c r="D29" i="1"/>
  <c r="C29" i="1"/>
  <c r="H29" i="1" s="1"/>
  <c r="G28" i="1"/>
  <c r="D28" i="1"/>
  <c r="C28" i="1"/>
  <c r="H28" i="1" s="1"/>
  <c r="G27" i="1"/>
  <c r="D27" i="1"/>
  <c r="C27" i="1"/>
  <c r="D26" i="1"/>
  <c r="C26" i="1"/>
  <c r="G26" i="1" s="1"/>
  <c r="D25" i="1"/>
  <c r="C25" i="1"/>
  <c r="H25" i="1" s="1"/>
  <c r="G24" i="1"/>
  <c r="D24" i="1"/>
  <c r="C24" i="1"/>
  <c r="H24" i="1" s="1"/>
  <c r="G23" i="1"/>
  <c r="D23" i="1"/>
  <c r="C23" i="1"/>
  <c r="D22" i="1"/>
  <c r="C22" i="1"/>
  <c r="G22" i="1" s="1"/>
  <c r="D21" i="1"/>
  <c r="C21" i="1"/>
  <c r="H21" i="1" s="1"/>
  <c r="G20" i="1"/>
  <c r="D20" i="1"/>
  <c r="C20" i="1"/>
  <c r="H20" i="1" s="1"/>
  <c r="G19" i="1"/>
  <c r="D19" i="1"/>
  <c r="C19" i="1"/>
  <c r="D18" i="1"/>
  <c r="C18" i="1"/>
  <c r="G18" i="1" s="1"/>
  <c r="D17" i="1"/>
  <c r="C17" i="1"/>
  <c r="H17" i="1" s="1"/>
  <c r="G16" i="1"/>
  <c r="D16" i="1"/>
  <c r="C16" i="1"/>
  <c r="H16" i="1" s="1"/>
  <c r="G15" i="1"/>
  <c r="D15" i="1"/>
  <c r="C15" i="1"/>
  <c r="D14" i="1"/>
  <c r="C14" i="1"/>
  <c r="G14" i="1" s="1"/>
  <c r="D13" i="1"/>
  <c r="C13" i="1"/>
  <c r="H13" i="1" s="1"/>
  <c r="G12" i="1"/>
  <c r="D12" i="1"/>
  <c r="C12" i="1"/>
  <c r="H12" i="1" s="1"/>
  <c r="G11" i="1"/>
  <c r="D11" i="1"/>
  <c r="C11" i="1"/>
  <c r="D10" i="1"/>
  <c r="C10" i="1"/>
  <c r="G10" i="1" s="1"/>
  <c r="D9" i="1"/>
  <c r="C9" i="1"/>
  <c r="H9" i="1" s="1"/>
  <c r="G8" i="1"/>
  <c r="D8" i="1"/>
  <c r="C8" i="1"/>
  <c r="H8" i="1" s="1"/>
  <c r="G7" i="1"/>
  <c r="D7" i="1"/>
  <c r="C7" i="1"/>
  <c r="D6" i="1"/>
  <c r="C6" i="1"/>
  <c r="G6" i="1" s="1"/>
  <c r="D5" i="1"/>
  <c r="C5" i="1"/>
  <c r="H5" i="1" s="1"/>
  <c r="G4" i="1"/>
  <c r="D4" i="1"/>
  <c r="C4" i="1"/>
  <c r="H4" i="1" s="1"/>
  <c r="D3" i="1"/>
  <c r="G1420" i="1" l="1"/>
  <c r="F115" i="6"/>
  <c r="G1409" i="1"/>
  <c r="D1409" i="1"/>
  <c r="H1409" i="1" s="1"/>
  <c r="H1023" i="1"/>
  <c r="F215" i="9"/>
  <c r="B215" i="9" s="1"/>
  <c r="D1436" i="1"/>
  <c r="J1456" i="1"/>
  <c r="F239" i="5"/>
  <c r="H1154" i="1"/>
  <c r="H1165" i="1"/>
  <c r="H30" i="3"/>
  <c r="C1453" i="1"/>
  <c r="G1456" i="1"/>
  <c r="H1456" i="1"/>
  <c r="C1454" i="1"/>
  <c r="D5" i="7"/>
  <c r="I27" i="3"/>
  <c r="D1408" i="1"/>
  <c r="E141" i="6"/>
  <c r="G1154" i="1"/>
  <c r="H282" i="1"/>
  <c r="G281" i="1"/>
  <c r="H290" i="1"/>
  <c r="E643" i="4"/>
  <c r="D637" i="1" s="1"/>
  <c r="G637" i="1" s="1"/>
  <c r="D412" i="1"/>
  <c r="H412" i="1" s="1"/>
  <c r="G289" i="1"/>
  <c r="H406" i="1"/>
  <c r="G413" i="1"/>
  <c r="D411" i="1"/>
  <c r="H411" i="1" s="1"/>
  <c r="H647" i="1"/>
  <c r="E23" i="9"/>
  <c r="B23" i="9" s="1"/>
  <c r="G1576" i="1"/>
  <c r="H1576" i="1"/>
  <c r="I36" i="3"/>
  <c r="F246" i="5"/>
  <c r="E237" i="5"/>
  <c r="F237" i="5" s="1"/>
  <c r="E245" i="5"/>
  <c r="D1222" i="1" s="1"/>
  <c r="E285" i="9"/>
  <c r="B285" i="9" s="1"/>
  <c r="E27" i="9"/>
  <c r="B27" i="9" s="1"/>
  <c r="E292" i="9"/>
  <c r="B292" i="9" s="1"/>
  <c r="E33" i="9"/>
  <c r="B33" i="9" s="1"/>
  <c r="E287" i="9"/>
  <c r="B287" i="9" s="1"/>
  <c r="E302" i="9"/>
  <c r="B302" i="9" s="1"/>
  <c r="E295" i="9"/>
  <c r="B295" i="9" s="1"/>
  <c r="G1503" i="1"/>
  <c r="C1501" i="1"/>
  <c r="H1501" i="1" s="1"/>
  <c r="H1499" i="1"/>
  <c r="G1499" i="1"/>
  <c r="H1492" i="1"/>
  <c r="H1483" i="1"/>
  <c r="G1484" i="1"/>
  <c r="F245" i="5"/>
  <c r="F238" i="5"/>
  <c r="H1156" i="1"/>
  <c r="H1151" i="1"/>
  <c r="E288" i="9"/>
  <c r="B288" i="9" s="1"/>
  <c r="H1006" i="1"/>
  <c r="H996" i="1"/>
  <c r="H991" i="1"/>
  <c r="F45" i="5"/>
  <c r="H1013" i="1"/>
  <c r="F35" i="5"/>
  <c r="H1014" i="1"/>
  <c r="H1003" i="1"/>
  <c r="H997" i="1"/>
  <c r="H999" i="1"/>
  <c r="E12" i="5"/>
  <c r="E273" i="9"/>
  <c r="B273" i="9" s="1"/>
  <c r="F134" i="4"/>
  <c r="H132" i="1"/>
  <c r="F112" i="4"/>
  <c r="E38" i="9"/>
  <c r="B38" i="9" s="1"/>
  <c r="F106" i="4"/>
  <c r="H108" i="1"/>
  <c r="F217" i="9"/>
  <c r="B217" i="9" s="1"/>
  <c r="F77" i="4"/>
  <c r="H73" i="1"/>
  <c r="E31" i="9"/>
  <c r="B31" i="9" s="1"/>
  <c r="H64" i="1"/>
  <c r="F50" i="4"/>
  <c r="E30" i="9"/>
  <c r="B30" i="9" s="1"/>
  <c r="E363" i="4"/>
  <c r="F369" i="4"/>
  <c r="E45" i="9"/>
  <c r="B45" i="9" s="1"/>
  <c r="F219" i="9"/>
  <c r="B219" i="9" s="1"/>
  <c r="D173" i="1"/>
  <c r="G173" i="1" s="1"/>
  <c r="E43" i="9"/>
  <c r="B43" i="9" s="1"/>
  <c r="E42" i="9"/>
  <c r="B42" i="9" s="1"/>
  <c r="F169" i="4"/>
  <c r="D160" i="1"/>
  <c r="G160" i="1" s="1"/>
  <c r="E163" i="4"/>
  <c r="D159" i="1" s="1"/>
  <c r="F218" i="9"/>
  <c r="B218" i="9" s="1"/>
  <c r="F153" i="4"/>
  <c r="G194" i="1"/>
  <c r="H194" i="1"/>
  <c r="G197" i="1"/>
  <c r="H197" i="1"/>
  <c r="G205" i="1"/>
  <c r="H205" i="1"/>
  <c r="G213" i="1"/>
  <c r="H213" i="1"/>
  <c r="G221" i="1"/>
  <c r="H221" i="1"/>
  <c r="G229" i="1"/>
  <c r="H229" i="1"/>
  <c r="G237" i="1"/>
  <c r="H237" i="1"/>
  <c r="G5" i="1"/>
  <c r="H7" i="1"/>
  <c r="G9" i="1"/>
  <c r="H11" i="1"/>
  <c r="G13" i="1"/>
  <c r="H15" i="1"/>
  <c r="G17" i="1"/>
  <c r="H19" i="1"/>
  <c r="G21" i="1"/>
  <c r="H23" i="1"/>
  <c r="G25" i="1"/>
  <c r="H27" i="1"/>
  <c r="G29" i="1"/>
  <c r="H31" i="1"/>
  <c r="G33" i="1"/>
  <c r="H35" i="1"/>
  <c r="G37" i="1"/>
  <c r="H39" i="1"/>
  <c r="G41" i="1"/>
  <c r="H43" i="1"/>
  <c r="H47" i="1"/>
  <c r="H51" i="1"/>
  <c r="H55" i="1"/>
  <c r="H59" i="1"/>
  <c r="H63" i="1"/>
  <c r="H67" i="1"/>
  <c r="H71" i="1"/>
  <c r="H75" i="1"/>
  <c r="H79" i="1"/>
  <c r="H83" i="1"/>
  <c r="H87" i="1"/>
  <c r="H91" i="1"/>
  <c r="H95" i="1"/>
  <c r="H99" i="1"/>
  <c r="H103" i="1"/>
  <c r="H107" i="1"/>
  <c r="H111" i="1"/>
  <c r="H115" i="1"/>
  <c r="H119" i="1"/>
  <c r="H122" i="1"/>
  <c r="H126" i="1"/>
  <c r="H130" i="1"/>
  <c r="H134" i="1"/>
  <c r="H138" i="1"/>
  <c r="H142" i="1"/>
  <c r="H146" i="1"/>
  <c r="H152" i="1"/>
  <c r="H156" i="1"/>
  <c r="H163" i="1"/>
  <c r="H167" i="1"/>
  <c r="H171" i="1"/>
  <c r="H175" i="1"/>
  <c r="H179" i="1"/>
  <c r="H183" i="1"/>
  <c r="H187" i="1"/>
  <c r="H6" i="1"/>
  <c r="H10" i="1"/>
  <c r="H14" i="1"/>
  <c r="H18" i="1"/>
  <c r="H22" i="1"/>
  <c r="H26" i="1"/>
  <c r="H30" i="1"/>
  <c r="H34" i="1"/>
  <c r="H38" i="1"/>
  <c r="H42" i="1"/>
  <c r="H46" i="1"/>
  <c r="H50" i="1"/>
  <c r="H54" i="1"/>
  <c r="H58" i="1"/>
  <c r="H62" i="1"/>
  <c r="H66" i="1"/>
  <c r="H70" i="1"/>
  <c r="H74" i="1"/>
  <c r="H78" i="1"/>
  <c r="H82" i="1"/>
  <c r="H86" i="1"/>
  <c r="H90" i="1"/>
  <c r="H94" i="1"/>
  <c r="H98" i="1"/>
  <c r="H102" i="1"/>
  <c r="H106" i="1"/>
  <c r="H110" i="1"/>
  <c r="H114" i="1"/>
  <c r="H118" i="1"/>
  <c r="H121" i="1"/>
  <c r="H125" i="1"/>
  <c r="H129" i="1"/>
  <c r="H133" i="1"/>
  <c r="H137" i="1"/>
  <c r="H141" i="1"/>
  <c r="H145" i="1"/>
  <c r="H151" i="1"/>
  <c r="H155" i="1"/>
  <c r="H162" i="1"/>
  <c r="H166" i="1"/>
  <c r="H170" i="1"/>
  <c r="H174" i="1"/>
  <c r="H178" i="1"/>
  <c r="H182" i="1"/>
  <c r="H186" i="1"/>
  <c r="H190" i="1"/>
  <c r="G193" i="1"/>
  <c r="H193" i="1"/>
  <c r="H198" i="1"/>
  <c r="G201" i="1"/>
  <c r="H201" i="1"/>
  <c r="H206" i="1"/>
  <c r="G209" i="1"/>
  <c r="H209" i="1"/>
  <c r="H214" i="1"/>
  <c r="G217" i="1"/>
  <c r="H217" i="1"/>
  <c r="H222" i="1"/>
  <c r="G225" i="1"/>
  <c r="H225" i="1"/>
  <c r="H230" i="1"/>
  <c r="G233" i="1"/>
  <c r="H233" i="1"/>
  <c r="H238" i="1"/>
  <c r="H441" i="1"/>
  <c r="G441" i="1"/>
  <c r="H457" i="1"/>
  <c r="G457" i="1"/>
  <c r="H473" i="1"/>
  <c r="G473" i="1"/>
  <c r="H489" i="1"/>
  <c r="G489" i="1"/>
  <c r="H505" i="1"/>
  <c r="G505" i="1"/>
  <c r="H521" i="1"/>
  <c r="G521" i="1"/>
  <c r="H533" i="1"/>
  <c r="G533" i="1"/>
  <c r="H549" i="1"/>
  <c r="G549" i="1"/>
  <c r="H565" i="1"/>
  <c r="G565" i="1"/>
  <c r="H588" i="1"/>
  <c r="G588" i="1"/>
  <c r="H593" i="1"/>
  <c r="G593" i="1"/>
  <c r="H596" i="1"/>
  <c r="G596" i="1"/>
  <c r="H601" i="1"/>
  <c r="G601" i="1"/>
  <c r="H604" i="1"/>
  <c r="G604" i="1"/>
  <c r="H609" i="1"/>
  <c r="G609" i="1"/>
  <c r="H612" i="1"/>
  <c r="G612" i="1"/>
  <c r="H617" i="1"/>
  <c r="G617" i="1"/>
  <c r="H620" i="1"/>
  <c r="G620" i="1"/>
  <c r="H625" i="1"/>
  <c r="G625" i="1"/>
  <c r="H628" i="1"/>
  <c r="G628" i="1"/>
  <c r="G196" i="1"/>
  <c r="G200" i="1"/>
  <c r="G204" i="1"/>
  <c r="G208" i="1"/>
  <c r="G212" i="1"/>
  <c r="G216" i="1"/>
  <c r="G220" i="1"/>
  <c r="G224" i="1"/>
  <c r="G228" i="1"/>
  <c r="G232" i="1"/>
  <c r="G236" i="1"/>
  <c r="G240" i="1"/>
  <c r="G244" i="1"/>
  <c r="G248"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G428" i="1"/>
  <c r="G432" i="1"/>
  <c r="G436" i="1"/>
  <c r="G440" i="1"/>
  <c r="G448" i="1"/>
  <c r="G454" i="1"/>
  <c r="G464" i="1"/>
  <c r="H469" i="1"/>
  <c r="G469" i="1"/>
  <c r="G470" i="1"/>
  <c r="G480" i="1"/>
  <c r="H485" i="1"/>
  <c r="G485" i="1"/>
  <c r="G486" i="1"/>
  <c r="G496" i="1"/>
  <c r="H501" i="1"/>
  <c r="G501" i="1"/>
  <c r="G502" i="1"/>
  <c r="G512" i="1"/>
  <c r="H517" i="1"/>
  <c r="G517" i="1"/>
  <c r="G518" i="1"/>
  <c r="G524" i="1"/>
  <c r="H529" i="1"/>
  <c r="G529" i="1"/>
  <c r="G530" i="1"/>
  <c r="G540" i="1"/>
  <c r="H545" i="1"/>
  <c r="G545" i="1"/>
  <c r="H561" i="1"/>
  <c r="G561" i="1"/>
  <c r="H577" i="1"/>
  <c r="G577" i="1"/>
  <c r="H580" i="1"/>
  <c r="G580" i="1"/>
  <c r="H585" i="1"/>
  <c r="G585" i="1"/>
  <c r="H631" i="1"/>
  <c r="G631"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G191" i="1"/>
  <c r="G195" i="1"/>
  <c r="G199" i="1"/>
  <c r="G203" i="1"/>
  <c r="G207" i="1"/>
  <c r="G211" i="1"/>
  <c r="G215" i="1"/>
  <c r="G219" i="1"/>
  <c r="G223" i="1"/>
  <c r="G227" i="1"/>
  <c r="G231" i="1"/>
  <c r="G235" i="1"/>
  <c r="G239" i="1"/>
  <c r="H241" i="1"/>
  <c r="G243" i="1"/>
  <c r="H245" i="1"/>
  <c r="G247" i="1"/>
  <c r="H249" i="1"/>
  <c r="G251" i="1"/>
  <c r="H253" i="1"/>
  <c r="G255" i="1"/>
  <c r="H257" i="1"/>
  <c r="G259"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G391" i="1"/>
  <c r="H393" i="1"/>
  <c r="G395" i="1"/>
  <c r="H397" i="1"/>
  <c r="G399" i="1"/>
  <c r="H401" i="1"/>
  <c r="H405" i="1"/>
  <c r="G411" i="1"/>
  <c r="H413" i="1"/>
  <c r="H417" i="1"/>
  <c r="H421" i="1"/>
  <c r="H425" i="1"/>
  <c r="H429" i="1"/>
  <c r="H433" i="1"/>
  <c r="H437" i="1"/>
  <c r="G444" i="1"/>
  <c r="H449" i="1"/>
  <c r="G449" i="1"/>
  <c r="G450" i="1"/>
  <c r="G460" i="1"/>
  <c r="H465" i="1"/>
  <c r="G465" i="1"/>
  <c r="G466" i="1"/>
  <c r="G476" i="1"/>
  <c r="H481" i="1"/>
  <c r="G481" i="1"/>
  <c r="G482" i="1"/>
  <c r="G492" i="1"/>
  <c r="H497" i="1"/>
  <c r="G497" i="1"/>
  <c r="G498" i="1"/>
  <c r="G508" i="1"/>
  <c r="H513" i="1"/>
  <c r="G513" i="1"/>
  <c r="G514" i="1"/>
  <c r="H525" i="1"/>
  <c r="G525" i="1"/>
  <c r="G526" i="1"/>
  <c r="G536" i="1"/>
  <c r="H541" i="1"/>
  <c r="G541" i="1"/>
  <c r="G542" i="1"/>
  <c r="G552" i="1"/>
  <c r="H557" i="1"/>
  <c r="G557" i="1"/>
  <c r="G558" i="1"/>
  <c r="G568" i="1"/>
  <c r="H573" i="1"/>
  <c r="G573" i="1"/>
  <c r="H589" i="1"/>
  <c r="G589" i="1"/>
  <c r="H592" i="1"/>
  <c r="G592" i="1"/>
  <c r="H597" i="1"/>
  <c r="G597" i="1"/>
  <c r="H600" i="1"/>
  <c r="G600" i="1"/>
  <c r="H605" i="1"/>
  <c r="G605" i="1"/>
  <c r="H608" i="1"/>
  <c r="G608" i="1"/>
  <c r="H613" i="1"/>
  <c r="G613" i="1"/>
  <c r="H616" i="1"/>
  <c r="G616" i="1"/>
  <c r="H621" i="1"/>
  <c r="G621" i="1"/>
  <c r="H624" i="1"/>
  <c r="G624" i="1"/>
  <c r="G198" i="1"/>
  <c r="G202" i="1"/>
  <c r="G206" i="1"/>
  <c r="G210" i="1"/>
  <c r="G214" i="1"/>
  <c r="G218" i="1"/>
  <c r="G222" i="1"/>
  <c r="G226" i="1"/>
  <c r="G230" i="1"/>
  <c r="G234" i="1"/>
  <c r="G238" i="1"/>
  <c r="G242" i="1"/>
  <c r="G246" i="1"/>
  <c r="G250" i="1"/>
  <c r="G254" i="1"/>
  <c r="G258" i="1"/>
  <c r="G262" i="1"/>
  <c r="G266" i="1"/>
  <c r="G270" i="1"/>
  <c r="G274" i="1"/>
  <c r="G278" i="1"/>
  <c r="G282" i="1"/>
  <c r="G290" i="1"/>
  <c r="G298" i="1"/>
  <c r="G302" i="1"/>
  <c r="G306" i="1"/>
  <c r="G310"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H445" i="1"/>
  <c r="G445" i="1"/>
  <c r="H461" i="1"/>
  <c r="G461" i="1"/>
  <c r="H477" i="1"/>
  <c r="G477" i="1"/>
  <c r="H493" i="1"/>
  <c r="G493" i="1"/>
  <c r="H537" i="1"/>
  <c r="G537" i="1"/>
  <c r="H553" i="1"/>
  <c r="G553" i="1"/>
  <c r="G564" i="1"/>
  <c r="H569" i="1"/>
  <c r="G569" i="1"/>
  <c r="H581" i="1"/>
  <c r="G581" i="1"/>
  <c r="H584" i="1"/>
  <c r="G584" i="1"/>
  <c r="H632" i="1"/>
  <c r="G632"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3" i="1"/>
  <c r="G783" i="1"/>
  <c r="H785" i="1"/>
  <c r="G785" i="1"/>
  <c r="H787" i="1"/>
  <c r="G787" i="1"/>
  <c r="H789" i="1"/>
  <c r="G789" i="1"/>
  <c r="H791" i="1"/>
  <c r="G791" i="1"/>
  <c r="H793" i="1"/>
  <c r="G793" i="1"/>
  <c r="H795" i="1"/>
  <c r="G795" i="1"/>
  <c r="H797" i="1"/>
  <c r="G797" i="1"/>
  <c r="H799" i="1"/>
  <c r="G799" i="1"/>
  <c r="H801" i="1"/>
  <c r="G801" i="1"/>
  <c r="H803" i="1"/>
  <c r="G803" i="1"/>
  <c r="H805" i="1"/>
  <c r="G805"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91" i="1"/>
  <c r="G1095" i="1"/>
  <c r="G1099" i="1"/>
  <c r="G1103" i="1"/>
  <c r="G1107" i="1"/>
  <c r="G1111" i="1"/>
  <c r="G1115" i="1"/>
  <c r="G1119" i="1"/>
  <c r="G1123" i="1"/>
  <c r="G1126" i="1"/>
  <c r="G1130" i="1"/>
  <c r="G1134" i="1"/>
  <c r="G1138" i="1"/>
  <c r="G1142" i="1"/>
  <c r="G1146" i="1"/>
  <c r="G1150" i="1"/>
  <c r="G1156" i="1"/>
  <c r="G1160" i="1"/>
  <c r="G1164" i="1"/>
  <c r="G1168" i="1"/>
  <c r="G1172" i="1"/>
  <c r="G1176" i="1"/>
  <c r="G1180" i="1"/>
  <c r="G1184" i="1"/>
  <c r="G1188" i="1"/>
  <c r="G1242" i="1"/>
  <c r="H1242" i="1"/>
  <c r="G1090" i="1"/>
  <c r="G1094" i="1"/>
  <c r="G1098" i="1"/>
  <c r="G1102" i="1"/>
  <c r="G1106" i="1"/>
  <c r="G1110" i="1"/>
  <c r="G1114" i="1"/>
  <c r="G1118" i="1"/>
  <c r="G1122" i="1"/>
  <c r="G1125" i="1"/>
  <c r="G1129" i="1"/>
  <c r="G1133" i="1"/>
  <c r="G1137" i="1"/>
  <c r="G1141" i="1"/>
  <c r="G1145" i="1"/>
  <c r="G1149" i="1"/>
  <c r="G1155" i="1"/>
  <c r="G1159" i="1"/>
  <c r="G1163" i="1"/>
  <c r="G1167" i="1"/>
  <c r="G1171" i="1"/>
  <c r="G1175" i="1"/>
  <c r="G1179"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G1246" i="1"/>
  <c r="H1246"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G1238" i="1"/>
  <c r="H1238"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G1241" i="1"/>
  <c r="G1245" i="1"/>
  <c r="H1300" i="1"/>
  <c r="H1302" i="1"/>
  <c r="H1304" i="1"/>
  <c r="H1306" i="1"/>
  <c r="H1308" i="1"/>
  <c r="H1310" i="1"/>
  <c r="H1312" i="1"/>
  <c r="H1314" i="1"/>
  <c r="H1316" i="1"/>
  <c r="H1318" i="1"/>
  <c r="H1320" i="1"/>
  <c r="H1322" i="1"/>
  <c r="H1324" i="1"/>
  <c r="H1326" i="1"/>
  <c r="H1328"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G1391" i="1"/>
  <c r="H1391" i="1"/>
  <c r="G1399" i="1"/>
  <c r="H1399" i="1"/>
  <c r="G1239" i="1"/>
  <c r="H1241" i="1"/>
  <c r="G1243" i="1"/>
  <c r="H1245" i="1"/>
  <c r="G1247" i="1"/>
  <c r="H1301" i="1"/>
  <c r="H1303" i="1"/>
  <c r="H1305" i="1"/>
  <c r="H1307" i="1"/>
  <c r="H1309" i="1"/>
  <c r="H1311" i="1"/>
  <c r="H1313" i="1"/>
  <c r="H1315" i="1"/>
  <c r="H1317" i="1"/>
  <c r="H1319" i="1"/>
  <c r="H1321" i="1"/>
  <c r="H1323" i="1"/>
  <c r="H1325" i="1"/>
  <c r="H1327" i="1"/>
  <c r="G1387" i="1"/>
  <c r="H1387" i="1"/>
  <c r="G1395" i="1"/>
  <c r="H1395" i="1"/>
  <c r="G1403" i="1"/>
  <c r="H1403"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H1384" i="1"/>
  <c r="H1388" i="1"/>
  <c r="H1392" i="1"/>
  <c r="H1396" i="1"/>
  <c r="H1400" i="1"/>
  <c r="H1404" i="1"/>
  <c r="H1412" i="1"/>
  <c r="H1416" i="1"/>
  <c r="H1420" i="1"/>
  <c r="H1424" i="1"/>
  <c r="H1428" i="1"/>
  <c r="H1432" i="1"/>
  <c r="G1482" i="1"/>
  <c r="H1482" i="1"/>
  <c r="G1486" i="1"/>
  <c r="H1486" i="1"/>
  <c r="G1490" i="1"/>
  <c r="H1490" i="1"/>
  <c r="E6" i="4"/>
  <c r="H1407" i="1"/>
  <c r="H1411" i="1"/>
  <c r="H1415" i="1"/>
  <c r="H1419" i="1"/>
  <c r="H1427" i="1"/>
  <c r="H1431" i="1"/>
  <c r="I1440" i="1"/>
  <c r="I1442" i="1"/>
  <c r="I1444" i="1"/>
  <c r="H1445" i="1"/>
  <c r="H1454" i="1"/>
  <c r="G1454" i="1"/>
  <c r="H1462" i="1"/>
  <c r="G1462" i="1"/>
  <c r="H1464" i="1"/>
  <c r="G1464" i="1"/>
  <c r="H1466" i="1"/>
  <c r="G1466" i="1"/>
  <c r="H1468" i="1"/>
  <c r="G1468" i="1"/>
  <c r="H1472" i="1"/>
  <c r="G1472" i="1"/>
  <c r="H1474" i="1"/>
  <c r="G1474" i="1"/>
  <c r="H1477" i="1"/>
  <c r="G1477" i="1"/>
  <c r="J1479" i="1"/>
  <c r="H1479" i="1"/>
  <c r="G1479" i="1"/>
  <c r="F133" i="4"/>
  <c r="J1445"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439" i="1"/>
  <c r="I1439" i="1" s="1"/>
  <c r="J1439" i="1"/>
  <c r="G1441" i="1"/>
  <c r="I1441" i="1" s="1"/>
  <c r="J1441" i="1"/>
  <c r="G1443" i="1"/>
  <c r="I1443" i="1" s="1"/>
  <c r="J1443" i="1"/>
  <c r="H1447" i="1"/>
  <c r="G1447" i="1"/>
  <c r="H1449" i="1"/>
  <c r="G1449" i="1"/>
  <c r="H1451" i="1"/>
  <c r="G1451" i="1"/>
  <c r="H1453" i="1"/>
  <c r="G1453" i="1"/>
  <c r="H1455" i="1"/>
  <c r="G1455" i="1"/>
  <c r="H1457" i="1"/>
  <c r="G1457" i="1"/>
  <c r="H1459" i="1"/>
  <c r="G1459" i="1"/>
  <c r="H1461" i="1"/>
  <c r="G1461" i="1"/>
  <c r="G1494" i="1"/>
  <c r="H1494" i="1"/>
  <c r="G1498" i="1"/>
  <c r="H1498" i="1"/>
  <c r="G1502" i="1"/>
  <c r="H1502" i="1"/>
  <c r="G1506" i="1"/>
  <c r="H1506" i="1"/>
  <c r="G1510" i="1"/>
  <c r="H1510" i="1"/>
  <c r="G1514" i="1"/>
  <c r="H1514"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D299" i="4"/>
  <c r="D351" i="4"/>
  <c r="D421" i="4"/>
  <c r="H307" i="9"/>
  <c r="E176" i="5"/>
  <c r="G315" i="9"/>
  <c r="E315" i="9" s="1"/>
  <c r="D7" i="4"/>
  <c r="F65" i="4"/>
  <c r="F91" i="4"/>
  <c r="D163" i="4"/>
  <c r="F231" i="4"/>
  <c r="F326" i="4"/>
  <c r="D363" i="4"/>
  <c r="E644" i="4"/>
  <c r="D638" i="1" s="1"/>
  <c r="G638" i="1" s="1"/>
  <c r="E636" i="4"/>
  <c r="D630" i="1" s="1"/>
  <c r="G307" i="9"/>
  <c r="F177" i="5"/>
  <c r="D515" i="4"/>
  <c r="F603" i="4"/>
  <c r="E309" i="9"/>
  <c r="B309" i="9" s="1"/>
  <c r="D5" i="6"/>
  <c r="D459" i="4"/>
  <c r="D529" i="4"/>
  <c r="D593" i="4"/>
  <c r="E143" i="9"/>
  <c r="B143" i="9" s="1"/>
  <c r="D7" i="5"/>
  <c r="D69" i="5"/>
  <c r="E146" i="5"/>
  <c r="D1124" i="1" s="1"/>
  <c r="G1124" i="1" s="1"/>
  <c r="E290" i="9"/>
  <c r="B290" i="9" s="1"/>
  <c r="F180" i="5"/>
  <c r="F190" i="5"/>
  <c r="D206" i="5"/>
  <c r="D176" i="5" s="1"/>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3" i="9"/>
  <c r="E183" i="9" s="1"/>
  <c r="B183" i="9" s="1"/>
  <c r="G165" i="9"/>
  <c r="G164" i="9"/>
  <c r="E164" i="9" s="1"/>
  <c r="B164" i="9" s="1"/>
  <c r="G163" i="9"/>
  <c r="E163" i="9" s="1"/>
  <c r="B163" i="9" s="1"/>
  <c r="G162" i="9"/>
  <c r="E162" i="9" s="1"/>
  <c r="B162" i="9" s="1"/>
  <c r="G161" i="9"/>
  <c r="E161" i="9" s="1"/>
  <c r="B161" i="9" s="1"/>
  <c r="G188" i="9"/>
  <c r="E188" i="9" s="1"/>
  <c r="B188" i="9" s="1"/>
  <c r="G186" i="9"/>
  <c r="E186" i="9" s="1"/>
  <c r="B186" i="9" s="1"/>
  <c r="G184" i="9"/>
  <c r="E184" i="9" s="1"/>
  <c r="B184"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85" i="9"/>
  <c r="E185" i="9" s="1"/>
  <c r="B185" i="9" s="1"/>
  <c r="G182" i="9"/>
  <c r="E182" i="9" s="1"/>
  <c r="B182" i="9" s="1"/>
  <c r="G166" i="9"/>
  <c r="E166" i="9" s="1"/>
  <c r="B166" i="9" s="1"/>
  <c r="H165" i="9"/>
  <c r="I10" i="9"/>
  <c r="D580" i="4"/>
  <c r="E289" i="9"/>
  <c r="B289" i="9" s="1"/>
  <c r="D114" i="6"/>
  <c r="D42" i="8"/>
  <c r="B264" i="9"/>
  <c r="B221" i="9"/>
  <c r="B223" i="9"/>
  <c r="B228" i="9"/>
  <c r="B268" i="9"/>
  <c r="H19" i="9" l="1"/>
  <c r="E19" i="9" s="1"/>
  <c r="B19" i="9" s="1"/>
  <c r="I1456" i="1"/>
  <c r="C1436" i="1"/>
  <c r="H29" i="3"/>
  <c r="D1435" i="1"/>
  <c r="I28" i="3"/>
  <c r="H637" i="1"/>
  <c r="B192" i="9"/>
  <c r="I23" i="3"/>
  <c r="D1214" i="1"/>
  <c r="E307" i="9"/>
  <c r="B307" i="9" s="1"/>
  <c r="E7" i="5"/>
  <c r="F7" i="5" s="1"/>
  <c r="D990" i="1"/>
  <c r="F12" i="5"/>
  <c r="F644" i="4"/>
  <c r="E350" i="4"/>
  <c r="D358" i="1"/>
  <c r="H173" i="1"/>
  <c r="H160" i="1"/>
  <c r="E151" i="4"/>
  <c r="F176" i="5"/>
  <c r="D175" i="5"/>
  <c r="H22" i="3"/>
  <c r="C1153" i="1"/>
  <c r="D68" i="5"/>
  <c r="F69" i="5"/>
  <c r="C1047" i="1"/>
  <c r="E175" i="5"/>
  <c r="D1152" i="1" s="1"/>
  <c r="I22" i="3"/>
  <c r="D1153" i="1"/>
  <c r="D528" i="4"/>
  <c r="F529" i="4"/>
  <c r="C523" i="1"/>
  <c r="F363" i="4"/>
  <c r="C358" i="1"/>
  <c r="F114" i="6"/>
  <c r="H27" i="3"/>
  <c r="C1408" i="1"/>
  <c r="F129" i="6"/>
  <c r="C1423" i="1"/>
  <c r="D6" i="5"/>
  <c r="H20" i="3"/>
  <c r="C985" i="1"/>
  <c r="F459" i="4"/>
  <c r="C453" i="1"/>
  <c r="F515" i="4"/>
  <c r="C509" i="1"/>
  <c r="F146" i="5"/>
  <c r="E68" i="5"/>
  <c r="F351" i="4"/>
  <c r="D350" i="4"/>
  <c r="C346" i="1"/>
  <c r="F124" i="4"/>
  <c r="C120" i="1"/>
  <c r="I1457" i="1"/>
  <c r="I1449" i="1"/>
  <c r="I1477" i="1"/>
  <c r="I1472" i="1"/>
  <c r="I1466" i="1"/>
  <c r="I1462" i="1"/>
  <c r="K1450" i="9"/>
  <c r="G313" i="9"/>
  <c r="E313" i="9" s="1"/>
  <c r="B313" i="9" s="1"/>
  <c r="I34" i="3"/>
  <c r="C1517" i="1"/>
  <c r="H21" i="9"/>
  <c r="G21" i="9"/>
  <c r="E21" i="9" s="1"/>
  <c r="F152" i="4"/>
  <c r="D151" i="4"/>
  <c r="C148" i="1"/>
  <c r="E165" i="9"/>
  <c r="B165" i="9" s="1"/>
  <c r="F35" i="6"/>
  <c r="H25" i="3"/>
  <c r="C1329" i="1"/>
  <c r="D141" i="6"/>
  <c r="G317" i="9" s="1"/>
  <c r="E317" i="9" s="1"/>
  <c r="F5" i="6"/>
  <c r="H24" i="3"/>
  <c r="C1299" i="1"/>
  <c r="F7" i="4"/>
  <c r="D6" i="4"/>
  <c r="C3" i="1"/>
  <c r="F299" i="4"/>
  <c r="D298" i="4"/>
  <c r="C294" i="1"/>
  <c r="F44" i="4"/>
  <c r="C40" i="1"/>
  <c r="I1479" i="1"/>
  <c r="H638" i="1"/>
  <c r="F580" i="4"/>
  <c r="C574" i="1"/>
  <c r="F213" i="9"/>
  <c r="G310" i="9"/>
  <c r="E310" i="9" s="1"/>
  <c r="B310" i="9" s="1"/>
  <c r="F206" i="5"/>
  <c r="C1183" i="1"/>
  <c r="F593" i="4"/>
  <c r="C587" i="1"/>
  <c r="G312" i="9"/>
  <c r="E312" i="9" s="1"/>
  <c r="F163" i="4"/>
  <c r="C159" i="1"/>
  <c r="B315" i="9"/>
  <c r="E314" i="9"/>
  <c r="I10" i="3" s="1"/>
  <c r="F421" i="4"/>
  <c r="D420" i="4"/>
  <c r="C415" i="1"/>
  <c r="F196" i="4"/>
  <c r="C192" i="1"/>
  <c r="I1459" i="1"/>
  <c r="I1455" i="1"/>
  <c r="I1451" i="1"/>
  <c r="I1447" i="1"/>
  <c r="I1474" i="1"/>
  <c r="I1468" i="1"/>
  <c r="I1464" i="1"/>
  <c r="E412" i="4"/>
  <c r="I16" i="3"/>
  <c r="D2" i="1"/>
  <c r="H1124" i="1"/>
  <c r="G1436" i="1" l="1"/>
  <c r="H1436" i="1"/>
  <c r="H1214" i="1"/>
  <c r="G1214" i="1"/>
  <c r="H990" i="1"/>
  <c r="G990" i="1"/>
  <c r="I20" i="3"/>
  <c r="D985" i="1"/>
  <c r="G985" i="1" s="1"/>
  <c r="D345" i="1"/>
  <c r="E407" i="4"/>
  <c r="D402" i="1" s="1"/>
  <c r="E408" i="4"/>
  <c r="D403" i="1" s="1"/>
  <c r="D147" i="1"/>
  <c r="E289" i="4"/>
  <c r="I17" i="3"/>
  <c r="G192" i="1"/>
  <c r="H192" i="1"/>
  <c r="H1183" i="1"/>
  <c r="G1183" i="1"/>
  <c r="H574" i="1"/>
  <c r="G574" i="1"/>
  <c r="H40" i="1"/>
  <c r="G40" i="1"/>
  <c r="H1299" i="1"/>
  <c r="G1299" i="1"/>
  <c r="B21" i="9"/>
  <c r="H1153" i="1"/>
  <c r="G1153" i="1"/>
  <c r="E639" i="4"/>
  <c r="D407" i="1"/>
  <c r="H3" i="1"/>
  <c r="G3" i="1"/>
  <c r="H1329" i="1"/>
  <c r="G1329" i="1"/>
  <c r="H148" i="1"/>
  <c r="G148" i="1"/>
  <c r="E316" i="9"/>
  <c r="B317" i="9"/>
  <c r="H120" i="1"/>
  <c r="G120" i="1"/>
  <c r="E311" i="9"/>
  <c r="B312" i="9"/>
  <c r="I21" i="3"/>
  <c r="D1046" i="1"/>
  <c r="E6" i="5"/>
  <c r="G284" i="9" s="1"/>
  <c r="E284" i="9" s="1"/>
  <c r="B284" i="9" s="1"/>
  <c r="H453" i="1"/>
  <c r="G453" i="1"/>
  <c r="G358" i="1"/>
  <c r="H358" i="1"/>
  <c r="D636" i="4"/>
  <c r="F528" i="4"/>
  <c r="C522" i="1"/>
  <c r="H1047" i="1"/>
  <c r="G1047" i="1"/>
  <c r="G415" i="1"/>
  <c r="H415" i="1"/>
  <c r="H587" i="1"/>
  <c r="G587" i="1"/>
  <c r="G294" i="1"/>
  <c r="H294" i="1"/>
  <c r="D412" i="4"/>
  <c r="F6" i="4"/>
  <c r="H16" i="3"/>
  <c r="C2" i="1"/>
  <c r="D289" i="4"/>
  <c r="F151" i="4"/>
  <c r="H17" i="3"/>
  <c r="C147" i="1"/>
  <c r="H1517" i="1"/>
  <c r="G1517" i="1"/>
  <c r="H11" i="3"/>
  <c r="G346" i="1"/>
  <c r="H346" i="1"/>
  <c r="G278" i="9"/>
  <c r="C984" i="1"/>
  <c r="G1408" i="1"/>
  <c r="H1408" i="1"/>
  <c r="F175" i="5"/>
  <c r="C1152" i="1"/>
  <c r="D635" i="4"/>
  <c r="F420" i="4"/>
  <c r="C414" i="1"/>
  <c r="H159" i="1"/>
  <c r="G159" i="1"/>
  <c r="B213" i="9"/>
  <c r="F298" i="4"/>
  <c r="D407" i="4"/>
  <c r="C293" i="1"/>
  <c r="F141" i="6"/>
  <c r="H28" i="3"/>
  <c r="C1435" i="1"/>
  <c r="D408" i="4"/>
  <c r="F350" i="4"/>
  <c r="C345" i="1"/>
  <c r="H509" i="1"/>
  <c r="G509" i="1"/>
  <c r="H985" i="1"/>
  <c r="G1423" i="1"/>
  <c r="H1423" i="1"/>
  <c r="H523" i="1"/>
  <c r="G523" i="1"/>
  <c r="F68" i="5"/>
  <c r="H21" i="3"/>
  <c r="C1046" i="1"/>
  <c r="F6" i="5" l="1"/>
  <c r="E413" i="4"/>
  <c r="D285" i="1"/>
  <c r="E291" i="4"/>
  <c r="D287" i="1" s="1"/>
  <c r="E290" i="4"/>
  <c r="D286" i="1" s="1"/>
  <c r="F408" i="4"/>
  <c r="C403" i="1"/>
  <c r="G293" i="1"/>
  <c r="H293" i="1"/>
  <c r="G1435" i="1"/>
  <c r="H1435" i="1"/>
  <c r="F407" i="4"/>
  <c r="C402" i="1"/>
  <c r="F635" i="4"/>
  <c r="C629" i="1"/>
  <c r="H1152" i="1"/>
  <c r="G1152" i="1"/>
  <c r="D291" i="4"/>
  <c r="F289" i="4"/>
  <c r="D413" i="4"/>
  <c r="C285" i="1"/>
  <c r="D290" i="4"/>
  <c r="H522" i="1"/>
  <c r="G522" i="1"/>
  <c r="D633" i="1"/>
  <c r="G345" i="1"/>
  <c r="H345" i="1"/>
  <c r="H147" i="1"/>
  <c r="G147" i="1"/>
  <c r="H2" i="1"/>
  <c r="G2" i="1"/>
  <c r="D639" i="4"/>
  <c r="D414" i="4"/>
  <c r="F412" i="4"/>
  <c r="C407" i="1"/>
  <c r="F636" i="4"/>
  <c r="C630" i="1"/>
  <c r="H1046" i="1"/>
  <c r="G1046" i="1"/>
  <c r="G414" i="1"/>
  <c r="H414" i="1"/>
  <c r="N3" i="9"/>
  <c r="I11" i="3"/>
  <c r="H278" i="9"/>
  <c r="E278" i="9" s="1"/>
  <c r="D984" i="1"/>
  <c r="H8" i="3" s="1"/>
  <c r="H9" i="3"/>
  <c r="D408" i="1" l="1"/>
  <c r="E414" i="4"/>
  <c r="D409" i="1" s="1"/>
  <c r="E415" i="4"/>
  <c r="D410" i="1" s="1"/>
  <c r="E640" i="4"/>
  <c r="M3" i="9"/>
  <c r="E277" i="9"/>
  <c r="I8" i="3" s="1"/>
  <c r="B278" i="9"/>
  <c r="F291" i="4"/>
  <c r="C287" i="1"/>
  <c r="G402" i="1"/>
  <c r="H402" i="1"/>
  <c r="G407" i="1"/>
  <c r="H407" i="1"/>
  <c r="G285" i="1"/>
  <c r="H285" i="1"/>
  <c r="G984" i="1"/>
  <c r="D640" i="4"/>
  <c r="D415" i="4"/>
  <c r="F413" i="4"/>
  <c r="C408" i="1"/>
  <c r="H984" i="1"/>
  <c r="H629" i="1"/>
  <c r="G629" i="1"/>
  <c r="G403" i="1"/>
  <c r="H403" i="1"/>
  <c r="D641" i="4"/>
  <c r="F639" i="4"/>
  <c r="C633" i="1"/>
  <c r="F290" i="4"/>
  <c r="C286" i="1"/>
  <c r="K3" i="9"/>
  <c r="I9" i="3"/>
  <c r="H630" i="1"/>
  <c r="G630" i="1"/>
  <c r="C409" i="1"/>
  <c r="F414" i="4" l="1"/>
  <c r="E642" i="4"/>
  <c r="D634" i="1"/>
  <c r="E641" i="4"/>
  <c r="G286" i="1"/>
  <c r="H286" i="1"/>
  <c r="D645" i="4"/>
  <c r="C635" i="1"/>
  <c r="F415" i="4"/>
  <c r="C410" i="1"/>
  <c r="D642" i="4"/>
  <c r="F640" i="4"/>
  <c r="C634" i="1"/>
  <c r="G287" i="1"/>
  <c r="H287" i="1"/>
  <c r="G409" i="1"/>
  <c r="H409" i="1"/>
  <c r="H633" i="1"/>
  <c r="G633" i="1"/>
  <c r="G408" i="1"/>
  <c r="H408" i="1"/>
  <c r="E645" i="4" l="1"/>
  <c r="F645" i="4" s="1"/>
  <c r="D635" i="1"/>
  <c r="G635" i="1" s="1"/>
  <c r="F641" i="4"/>
  <c r="E646" i="4"/>
  <c r="D636" i="1"/>
  <c r="G410" i="1"/>
  <c r="H410" i="1"/>
  <c r="H18" i="3"/>
  <c r="C639" i="1"/>
  <c r="D646" i="4"/>
  <c r="F642" i="4"/>
  <c r="C636" i="1"/>
  <c r="H634" i="1"/>
  <c r="G634" i="1"/>
  <c r="H635" i="1"/>
  <c r="I19" i="3" l="1"/>
  <c r="D640" i="1"/>
  <c r="I18" i="3"/>
  <c r="D639" i="1"/>
  <c r="G639" i="1" s="1"/>
  <c r="F646" i="4"/>
  <c r="H19" i="3"/>
  <c r="C640" i="1"/>
  <c r="G276" i="9"/>
  <c r="E276" i="9" s="1"/>
  <c r="B276" i="9" s="1"/>
  <c r="H636" i="1"/>
  <c r="G636" i="1"/>
  <c r="H639" i="1" l="1"/>
  <c r="H640" i="1"/>
  <c r="G640" i="1"/>
  <c r="H7" i="3"/>
  <c r="J3" i="9" l="1"/>
  <c r="G274" i="9" l="1"/>
  <c r="M272" i="9"/>
  <c r="L272" i="9"/>
  <c r="H274" i="9"/>
  <c r="H18" i="9"/>
  <c r="G18" i="9"/>
  <c r="I8" i="9"/>
  <c r="M15" i="9"/>
  <c r="I9" i="9"/>
  <c r="H16" i="9"/>
  <c r="K8" i="9"/>
  <c r="J13" i="9"/>
  <c r="K5" i="9"/>
  <c r="J10" i="9"/>
  <c r="M16" i="9"/>
  <c r="I13" i="9"/>
  <c r="K10" i="9"/>
  <c r="G16" i="9"/>
  <c r="I5" i="9"/>
  <c r="K11" i="9"/>
  <c r="J17" i="9"/>
  <c r="J9" i="9"/>
  <c r="H15" i="9"/>
  <c r="J6" i="9"/>
  <c r="I11" i="9"/>
  <c r="H17" i="9"/>
  <c r="I6" i="9"/>
  <c r="K12" i="9"/>
  <c r="K6" i="9"/>
  <c r="J11" i="9"/>
  <c r="I17" i="9"/>
  <c r="K7" i="9"/>
  <c r="J12" i="9"/>
  <c r="J5" i="9"/>
  <c r="L16" i="9"/>
  <c r="I7" i="9"/>
  <c r="K13" i="9"/>
  <c r="I12" i="9"/>
  <c r="K9" i="9"/>
  <c r="J7" i="9"/>
  <c r="J8" i="9"/>
  <c r="G15" i="9"/>
  <c r="G17" i="9"/>
  <c r="L15" i="9"/>
  <c r="F15" i="9" s="1"/>
  <c r="F16" i="9" l="1"/>
  <c r="E16" i="9"/>
  <c r="E17" i="9"/>
  <c r="B17" i="9" s="1"/>
  <c r="F272" i="9"/>
  <c r="E10" i="9"/>
  <c r="B10" i="9" s="1"/>
  <c r="E18" i="9"/>
  <c r="B18" i="9" s="1"/>
  <c r="F14" i="9"/>
  <c r="E7" i="9"/>
  <c r="B7" i="9" s="1"/>
  <c r="E13" i="9"/>
  <c r="B13" i="9" s="1"/>
  <c r="E5" i="9"/>
  <c r="B5" i="9" s="1"/>
  <c r="E8" i="9"/>
  <c r="B8" i="9" s="1"/>
  <c r="B272" i="9"/>
  <c r="F20" i="9"/>
  <c r="E6" i="9"/>
  <c r="B6" i="9" s="1"/>
  <c r="E15" i="9"/>
  <c r="B16" i="9"/>
  <c r="E12" i="9"/>
  <c r="B12" i="9" s="1"/>
  <c r="E11" i="9"/>
  <c r="B11" i="9" s="1"/>
  <c r="E9" i="9"/>
  <c r="B9" i="9" s="1"/>
  <c r="E274" i="9"/>
  <c r="F3" i="9" l="1"/>
  <c r="B274" i="9"/>
  <c r="E20" i="9"/>
  <c r="I7" i="3" s="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<sst xmlns="http://schemas.openxmlformats.org/spreadsheetml/2006/main" count="4369" uniqueCount="3421">
  <si>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</si>
  <si>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</si>
  <si>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</si>
  <si>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</si>
  <si>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</si>
  <si>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</si>
  <si>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</si>
  <si>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</si>
  <si>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</si>
  <si>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</si>
  <si>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</si>
  <si>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</si>
  <si>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</si>
  <si>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</si>
  <si>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</si>
  <si>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</si>
  <si>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</si>
  <si>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</si>
  <si>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</si>
  <si>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</si>
  <si>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</si>
  <si>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</si>
  <si>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</si>
  <si>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</si>
  <si>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</si>
  <si>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</si>
  <si>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</si>
  <si>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</si>
  <si>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</si>
  <si>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</si>
  <si>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</si>
  <si>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BRAĆE RADIĆ, PRIDRAGA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</si>
  <si>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</si>
  <si>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</si>
  <si>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</si>
  <si>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</si>
  <si>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</si>
  <si>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</si>
  <si>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</si>
  <si>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</si>
  <si>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</si>
  <si>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</si>
  <si>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</si>
  <si>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</si>
  <si>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</si>
  <si>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</si>
  <si>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</si>
  <si>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</si>
  <si>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</si>
  <si>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21279 - O.Š. BRAĆE RADIĆ, PRIDRAGA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</si>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</sst>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494694.28</v>
      </c>
      <c r="D2" s="6">
        <f>'PR-RAS'!E6</f>
        <v>578788.01</v>
      </c>
      <c r="E2" s="6">
        <v>0</v>
      </c>
      <c r="F2" s="6">
        <v>0</v>
      </c>
      <c r="G2" s="7">
        <f t="shared" ref="G2:G264" si="0">(B2/1000)*(C2*1+D2*2)</f>
        <v>1652.2703000000001</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409723.14</v>
      </c>
      <c r="D46" s="1">
        <f>'PR-RAS'!E50</f>
        <v>510205.2</v>
      </c>
      <c r="E46" s="1">
        <v>0</v>
      </c>
      <c r="F46" s="1">
        <v>0</v>
      </c>
      <c r="G46" s="2">
        <f t="shared" si="0"/>
        <v>64356.009299999998</v>
      </c>
      <c r="H46" s="2">
        <f t="shared" si="1"/>
        <v>0.34000000002561137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398515.13</v>
      </c>
      <c r="D64" s="1">
        <f>'PR-RAS'!E68</f>
        <v>497980.05</v>
      </c>
      <c r="E64" s="1">
        <v>0</v>
      </c>
      <c r="F64" s="1">
        <v>0</v>
      </c>
      <c r="G64" s="2">
        <f t="shared" si="0"/>
        <v>87851.939490000004</v>
      </c>
      <c r="H64" s="2">
        <f t="shared" si="1"/>
        <v>0.17999999999301508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393040.39</v>
      </c>
      <c r="D65" s="1">
        <f>'PR-RAS'!E69</f>
        <v>491117.36</v>
      </c>
      <c r="E65" s="1">
        <v>0</v>
      </c>
      <c r="F65" s="1">
        <v>0</v>
      </c>
      <c r="G65" s="2">
        <f t="shared" si="0"/>
        <v>88017.607039999988</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5474.74</v>
      </c>
      <c r="D66" s="1">
        <f>'PR-RAS'!E70</f>
        <v>6862.69</v>
      </c>
      <c r="E66" s="1">
        <v>0</v>
      </c>
      <c r="F66" s="1">
        <v>0</v>
      </c>
      <c r="G66" s="2">
        <f t="shared" si="0"/>
        <v>1248.0078000000001</v>
      </c>
      <c r="H66" s="2">
        <f t="shared" si="1"/>
        <v>0.57000000000061846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11208.01</v>
      </c>
      <c r="D73" s="1">
        <f>'PR-RAS'!E77</f>
        <v>12225.150000000001</v>
      </c>
      <c r="E73" s="1">
        <v>0</v>
      </c>
      <c r="F73" s="1">
        <v>0</v>
      </c>
      <c r="G73" s="2">
        <f t="shared" si="0"/>
        <v>2567.3983200000002</v>
      </c>
      <c r="H73" s="2">
        <f t="shared" si="1"/>
        <v>0.16000000000167347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2729.28</v>
      </c>
      <c r="D74" s="1">
        <f>'PR-RAS'!E78</f>
        <v>6071.47</v>
      </c>
      <c r="E74" s="1">
        <v>0</v>
      </c>
      <c r="F74" s="1">
        <v>0</v>
      </c>
      <c r="G74" s="2">
        <f t="shared" si="0"/>
        <v>1085.6720600000001</v>
      </c>
      <c r="H74" s="2">
        <f t="shared" si="1"/>
        <v>0.75000000000045475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8478.73</v>
      </c>
      <c r="D76" s="1">
        <f>'PR-RAS'!E80</f>
        <v>6153.68</v>
      </c>
      <c r="E76" s="1">
        <v>0</v>
      </c>
      <c r="F76" s="1">
        <v>0</v>
      </c>
      <c r="G76" s="2">
        <f t="shared" si="0"/>
        <v>1558.9567500000001</v>
      </c>
      <c r="H76" s="2">
        <f t="shared" si="1"/>
        <v>0.59000000000014552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1340.5</v>
      </c>
      <c r="D102" s="1">
        <f>'PR-RAS'!E106</f>
        <v>554</v>
      </c>
      <c r="E102" s="1">
        <v>0</v>
      </c>
      <c r="F102" s="1">
        <v>0</v>
      </c>
      <c r="G102" s="2">
        <f t="shared" si="0"/>
        <v>247.29850000000002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1340.5</v>
      </c>
      <c r="D108" s="1">
        <f>'PR-RAS'!E112</f>
        <v>554</v>
      </c>
      <c r="E108" s="1">
        <v>0</v>
      </c>
      <c r="F108" s="1">
        <v>0</v>
      </c>
      <c r="G108" s="2">
        <f t="shared" si="0"/>
        <v>261.98950000000002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1340.5</v>
      </c>
      <c r="D113" s="1">
        <f>'PR-RAS'!E117</f>
        <v>554</v>
      </c>
      <c r="E113" s="1">
        <v>0</v>
      </c>
      <c r="F113" s="1">
        <v>0</v>
      </c>
      <c r="G113" s="2">
        <f t="shared" si="0"/>
        <v>274.23200000000003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280</v>
      </c>
      <c r="E120" s="1">
        <v>0</v>
      </c>
      <c r="F120" s="1">
        <v>0</v>
      </c>
      <c r="G120" s="2">
        <f t="shared" si="0"/>
        <v>66.64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280</v>
      </c>
      <c r="E121" s="1">
        <v>0</v>
      </c>
      <c r="F121" s="1">
        <v>0</v>
      </c>
      <c r="G121" s="2">
        <f t="shared" si="0"/>
        <v>67.2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280</v>
      </c>
      <c r="E123" s="1">
        <v>0</v>
      </c>
      <c r="F123" s="1">
        <v>0</v>
      </c>
      <c r="G123" s="2">
        <f t="shared" si="0"/>
        <v>68.319999999999993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83630.64</v>
      </c>
      <c r="D129" s="1">
        <f>'PR-RAS'!E133</f>
        <v>67748.81</v>
      </c>
      <c r="E129" s="1">
        <v>0</v>
      </c>
      <c r="F129" s="1">
        <v>0</v>
      </c>
      <c r="G129" s="2">
        <f t="shared" si="0"/>
        <v>28048.417280000001</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83630.64</v>
      </c>
      <c r="D130" s="1">
        <f>'PR-RAS'!E134</f>
        <v>67748.81</v>
      </c>
      <c r="E130" s="1">
        <v>0</v>
      </c>
      <c r="F130" s="1">
        <v>0</v>
      </c>
      <c r="G130" s="2">
        <f t="shared" si="0"/>
        <v>28267.545540000003</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64562.92</v>
      </c>
      <c r="D131" s="1">
        <f>'PR-RAS'!E135</f>
        <v>63598.73</v>
      </c>
      <c r="E131" s="1">
        <v>0</v>
      </c>
      <c r="F131" s="1">
        <v>0</v>
      </c>
      <c r="G131" s="2">
        <f t="shared" si="0"/>
        <v>24928.849400000003</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19067.72</v>
      </c>
      <c r="D132" s="1">
        <f>'PR-RAS'!E136</f>
        <v>4150.08</v>
      </c>
      <c r="E132" s="1">
        <v>0</v>
      </c>
      <c r="F132" s="1">
        <v>0</v>
      </c>
      <c r="G132" s="2">
        <f t="shared" si="0"/>
        <v>3585.1922800000002</v>
      </c>
      <c r="H132" s="2">
        <f t="shared" si="1"/>
        <v>0.35999999999876309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469605.00000000006</v>
      </c>
      <c r="D147" s="1">
        <f>'PR-RAS'!E151</f>
        <v>574704.07999999996</v>
      </c>
      <c r="E147" s="1">
        <v>0</v>
      </c>
      <c r="F147" s="1">
        <v>0</v>
      </c>
      <c r="G147" s="2">
        <f t="shared" si="0"/>
        <v>236375.92135999998</v>
      </c>
      <c r="H147" s="2">
        <f t="shared" si="1"/>
        <v>8.0000000016298145E-2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376817.41000000003</v>
      </c>
      <c r="D148" s="1">
        <f>'PR-RAS'!E152</f>
        <v>449486.14999999997</v>
      </c>
      <c r="E148" s="1">
        <v>0</v>
      </c>
      <c r="F148" s="1">
        <v>0</v>
      </c>
      <c r="G148" s="2">
        <f t="shared" si="0"/>
        <v>187541.08736999999</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314157.2</v>
      </c>
      <c r="D149" s="1">
        <f>'PR-RAS'!E153</f>
        <v>372642.05</v>
      </c>
      <c r="E149" s="1">
        <v>0</v>
      </c>
      <c r="F149" s="1">
        <v>0</v>
      </c>
      <c r="G149" s="2">
        <f t="shared" si="0"/>
        <v>156797.3124</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314157.2</v>
      </c>
      <c r="D150" s="1">
        <f>'PR-RAS'!E154</f>
        <v>372642.05</v>
      </c>
      <c r="E150" s="1">
        <v>0</v>
      </c>
      <c r="F150" s="1">
        <v>0</v>
      </c>
      <c r="G150" s="2">
        <f t="shared" si="0"/>
        <v>157856.7537</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10833.89</v>
      </c>
      <c r="D154" s="1">
        <f>'PR-RAS'!E158</f>
        <v>15211.97</v>
      </c>
      <c r="E154" s="1">
        <v>0</v>
      </c>
      <c r="F154" s="1">
        <v>0</v>
      </c>
      <c r="G154" s="2">
        <f t="shared" si="0"/>
        <v>6312.4479900000006</v>
      </c>
      <c r="H154" s="2">
        <f t="shared" si="1"/>
        <v>0.14000000000123691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51826.32</v>
      </c>
      <c r="D155" s="1">
        <f>'PR-RAS'!E159</f>
        <v>61632.13</v>
      </c>
      <c r="E155" s="1">
        <v>0</v>
      </c>
      <c r="F155" s="1">
        <v>0</v>
      </c>
      <c r="G155" s="2">
        <f t="shared" si="0"/>
        <v>26963.949319999996</v>
      </c>
      <c r="H155" s="2">
        <f t="shared" si="1"/>
        <v>0.44999999999708962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51822.82</v>
      </c>
      <c r="D157" s="1">
        <f>'PR-RAS'!E161</f>
        <v>61632.13</v>
      </c>
      <c r="E157" s="1">
        <v>0</v>
      </c>
      <c r="F157" s="1">
        <v>0</v>
      </c>
      <c r="G157" s="2">
        <f t="shared" si="0"/>
        <v>27313.584479999998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v>
      </c>
      <c r="D158" s="1">
        <f>'PR-RAS'!E162</f>
        <v>0</v>
      </c>
      <c r="E158" s="1">
        <v>0</v>
      </c>
      <c r="F158" s="1">
        <v>0</v>
      </c>
      <c r="G158" s="2">
        <f t="shared" si="0"/>
        <v>0.54949999999999999</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92710.010000000009</v>
      </c>
      <c r="D159" s="1">
        <f>'PR-RAS'!E163</f>
        <v>125035.06999999999</v>
      </c>
      <c r="E159" s="1">
        <v>0</v>
      </c>
      <c r="F159" s="1">
        <v>0</v>
      </c>
      <c r="G159" s="2">
        <f t="shared" si="0"/>
        <v>54159.263700000003</v>
      </c>
      <c r="H159" s="2">
        <f t="shared" si="1"/>
        <v>8.000000000174623E-2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33123.86</v>
      </c>
      <c r="D160" s="1">
        <f>'PR-RAS'!E164</f>
        <v>38007.919999999998</v>
      </c>
      <c r="E160" s="1">
        <v>0</v>
      </c>
      <c r="F160" s="1">
        <v>0</v>
      </c>
      <c r="G160" s="2">
        <f t="shared" si="0"/>
        <v>17353.212299999999</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576.72</v>
      </c>
      <c r="D161" s="1">
        <f>'PR-RAS'!E165</f>
        <v>724.87</v>
      </c>
      <c r="E161" s="1">
        <v>0</v>
      </c>
      <c r="F161" s="1">
        <v>0</v>
      </c>
      <c r="G161" s="2">
        <f t="shared" si="0"/>
        <v>324.23360000000002</v>
      </c>
      <c r="H161" s="2">
        <f t="shared" si="1"/>
        <v>0.40999999999996817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32547.14</v>
      </c>
      <c r="D162" s="1">
        <f>'PR-RAS'!E166</f>
        <v>37129.589999999997</v>
      </c>
      <c r="E162" s="1">
        <v>0</v>
      </c>
      <c r="F162" s="1">
        <v>0</v>
      </c>
      <c r="G162" s="2">
        <f t="shared" si="0"/>
        <v>17195.817520000001</v>
      </c>
      <c r="H162" s="2">
        <f t="shared" si="1"/>
        <v>0.55000000000291038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153.46</v>
      </c>
      <c r="E163" s="1">
        <v>0</v>
      </c>
      <c r="F163" s="1">
        <v>0</v>
      </c>
      <c r="G163" s="2">
        <f t="shared" si="0"/>
        <v>49.721040000000002</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19414.5</v>
      </c>
      <c r="D165" s="1">
        <f>'PR-RAS'!E169</f>
        <v>32538.62</v>
      </c>
      <c r="E165" s="1">
        <v>0</v>
      </c>
      <c r="F165" s="1">
        <v>0</v>
      </c>
      <c r="G165" s="2">
        <f t="shared" si="0"/>
        <v>13856.645359999999</v>
      </c>
      <c r="H165" s="2">
        <f t="shared" si="1"/>
        <v>0.88000000000101863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1808.38</v>
      </c>
      <c r="D166" s="1">
        <f>'PR-RAS'!E170</f>
        <v>1843.55</v>
      </c>
      <c r="E166" s="1">
        <v>0</v>
      </c>
      <c r="F166" s="1">
        <v>0</v>
      </c>
      <c r="G166" s="2">
        <f t="shared" si="0"/>
        <v>906.75419999999997</v>
      </c>
      <c r="H166" s="2">
        <f t="shared" si="1"/>
        <v>0.83000000000015461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152.18</v>
      </c>
      <c r="D167" s="1">
        <f>'PR-RAS'!E171</f>
        <v>18076.28</v>
      </c>
      <c r="E167" s="1">
        <v>0</v>
      </c>
      <c r="F167" s="1">
        <v>0</v>
      </c>
      <c r="G167" s="2">
        <f t="shared" si="0"/>
        <v>6026.5868399999999</v>
      </c>
      <c r="H167" s="2">
        <f t="shared" si="1"/>
        <v>0.45999999999884267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14862.58</v>
      </c>
      <c r="D168" s="1">
        <f>'PR-RAS'!E172</f>
        <v>11910.42</v>
      </c>
      <c r="E168" s="1">
        <v>0</v>
      </c>
      <c r="F168" s="1">
        <v>0</v>
      </c>
      <c r="G168" s="2">
        <f t="shared" si="0"/>
        <v>6460.1311400000004</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1986.95</v>
      </c>
      <c r="D169" s="1">
        <f>'PR-RAS'!E173</f>
        <v>632.84</v>
      </c>
      <c r="E169" s="1">
        <v>0</v>
      </c>
      <c r="F169" s="1">
        <v>0</v>
      </c>
      <c r="G169" s="2">
        <f t="shared" si="0"/>
        <v>546.44184000000007</v>
      </c>
      <c r="H169" s="2">
        <f t="shared" si="1"/>
        <v>0.20999999999992269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604.41</v>
      </c>
      <c r="D170" s="1">
        <f>'PR-RAS'!E174</f>
        <v>75.53</v>
      </c>
      <c r="E170" s="1">
        <v>0</v>
      </c>
      <c r="F170" s="1">
        <v>0</v>
      </c>
      <c r="G170" s="2">
        <f t="shared" si="0"/>
        <v>127.67443000000002</v>
      </c>
      <c r="H170" s="2">
        <f t="shared" si="1"/>
        <v>0.87999999999996703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37859.96</v>
      </c>
      <c r="D173" s="1">
        <f>'PR-RAS'!E177</f>
        <v>52209.55000000001</v>
      </c>
      <c r="E173" s="1">
        <v>0</v>
      </c>
      <c r="F173" s="1">
        <v>0</v>
      </c>
      <c r="G173" s="2">
        <f t="shared" si="0"/>
        <v>24471.998320000002</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1095.1500000000001</v>
      </c>
      <c r="D174" s="1">
        <f>'PR-RAS'!E178</f>
        <v>1081.4000000000001</v>
      </c>
      <c r="E174" s="1">
        <v>0</v>
      </c>
      <c r="F174" s="1">
        <v>0</v>
      </c>
      <c r="G174" s="2">
        <f t="shared" si="0"/>
        <v>563.62535000000003</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1325.05</v>
      </c>
      <c r="D175" s="1">
        <f>'PR-RAS'!E179</f>
        <v>1468.03</v>
      </c>
      <c r="E175" s="1">
        <v>0</v>
      </c>
      <c r="F175" s="1">
        <v>0</v>
      </c>
      <c r="G175" s="2">
        <f t="shared" si="0"/>
        <v>741.43313999999987</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1424.94</v>
      </c>
      <c r="D177" s="1">
        <f>'PR-RAS'!E181</f>
        <v>1445.9</v>
      </c>
      <c r="E177" s="1">
        <v>0</v>
      </c>
      <c r="F177" s="1">
        <v>0</v>
      </c>
      <c r="G177" s="2">
        <f t="shared" si="0"/>
        <v>759.74623999999994</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29392.79</v>
      </c>
      <c r="D178" s="1">
        <f>'PR-RAS'!E182</f>
        <v>43538.69</v>
      </c>
      <c r="E178" s="1">
        <v>0</v>
      </c>
      <c r="F178" s="1">
        <v>0</v>
      </c>
      <c r="G178" s="2">
        <f t="shared" si="0"/>
        <v>20615.220090000003</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1020.64</v>
      </c>
      <c r="D179" s="1">
        <f>'PR-RAS'!E183</f>
        <v>1005.73</v>
      </c>
      <c r="E179" s="1">
        <v>0</v>
      </c>
      <c r="F179" s="1">
        <v>0</v>
      </c>
      <c r="G179" s="2">
        <f t="shared" si="0"/>
        <v>539.71379999999999</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350.89</v>
      </c>
      <c r="D180" s="1">
        <f>'PR-RAS'!E184</f>
        <v>0</v>
      </c>
      <c r="E180" s="1">
        <v>0</v>
      </c>
      <c r="F180" s="1">
        <v>0</v>
      </c>
      <c r="G180" s="2">
        <f t="shared" si="0"/>
        <v>62.809309999999996</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2876.25</v>
      </c>
      <c r="D181" s="1">
        <f>'PR-RAS'!E185</f>
        <v>3480.15</v>
      </c>
      <c r="E181" s="1">
        <v>0</v>
      </c>
      <c r="F181" s="1">
        <v>0</v>
      </c>
      <c r="G181" s="2">
        <f t="shared" si="0"/>
        <v>1770.5789999999997</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246.84</v>
      </c>
      <c r="D182" s="1">
        <f>'PR-RAS'!E186</f>
        <v>62.21</v>
      </c>
      <c r="E182" s="1">
        <v>0</v>
      </c>
      <c r="F182" s="1">
        <v>0</v>
      </c>
      <c r="G182" s="2">
        <f t="shared" si="0"/>
        <v>67.198059999999998</v>
      </c>
      <c r="H182" s="2">
        <f t="shared" si="1"/>
        <v>0.36999999999999744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2311.69</v>
      </c>
      <c r="D184" s="1">
        <f>'PR-RAS'!E188</f>
        <v>2278.98</v>
      </c>
      <c r="E184" s="1">
        <v>0</v>
      </c>
      <c r="F184" s="1">
        <v>0</v>
      </c>
      <c r="G184" s="2">
        <f t="shared" si="0"/>
        <v>1257.1459499999999</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175.95</v>
      </c>
      <c r="D186" s="1">
        <f>'PR-RAS'!E190</f>
        <v>148.84</v>
      </c>
      <c r="E186" s="1">
        <v>0</v>
      </c>
      <c r="F186" s="1">
        <v>0</v>
      </c>
      <c r="G186" s="2">
        <f t="shared" si="0"/>
        <v>87.621549999999999</v>
      </c>
      <c r="H186" s="2">
        <f t="shared" si="1"/>
        <v>0.21000000000000796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207.38</v>
      </c>
      <c r="D190" s="1">
        <f>'PR-RAS'!E194</f>
        <v>0</v>
      </c>
      <c r="E190" s="1">
        <v>0</v>
      </c>
      <c r="F190" s="1">
        <v>0</v>
      </c>
      <c r="G190" s="2">
        <f t="shared" si="0"/>
        <v>39.19482</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1769.09</v>
      </c>
      <c r="D191" s="1">
        <f>'PR-RAS'!E195</f>
        <v>1967.05</v>
      </c>
      <c r="E191" s="1">
        <v>0</v>
      </c>
      <c r="F191" s="1">
        <v>0</v>
      </c>
      <c r="G191" s="2">
        <f t="shared" si="0"/>
        <v>1083.6061</v>
      </c>
      <c r="H191" s="2">
        <f t="shared" si="1"/>
        <v>0.13999999999987267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77.58</v>
      </c>
      <c r="D192" s="1">
        <f>'PR-RAS'!E196</f>
        <v>0</v>
      </c>
      <c r="E192" s="1">
        <v>0</v>
      </c>
      <c r="F192" s="1">
        <v>0</v>
      </c>
      <c r="G192" s="2">
        <f t="shared" si="0"/>
        <v>14.817779999999999</v>
      </c>
      <c r="H192" s="2">
        <f t="shared" si="1"/>
        <v>0.42000000000000171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77.58</v>
      </c>
      <c r="D206" s="1">
        <f>'PR-RAS'!E210</f>
        <v>0</v>
      </c>
      <c r="E206" s="1">
        <v>0</v>
      </c>
      <c r="F206" s="1">
        <v>0</v>
      </c>
      <c r="G206" s="2">
        <f t="shared" si="0"/>
        <v>15.903899999999998</v>
      </c>
      <c r="H206" s="2">
        <f t="shared" si="1"/>
        <v>0.42000000000000171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77.58</v>
      </c>
      <c r="D209" s="1">
        <f>'PR-RAS'!E213</f>
        <v>0</v>
      </c>
      <c r="E209" s="1">
        <v>0</v>
      </c>
      <c r="F209" s="1">
        <v>0</v>
      </c>
      <c r="G209" s="2">
        <f t="shared" si="0"/>
        <v>16.13664</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182.86</v>
      </c>
      <c r="E259" s="1">
        <v>0</v>
      </c>
      <c r="F259" s="1">
        <v>0</v>
      </c>
      <c r="G259" s="2">
        <f t="shared" si="0"/>
        <v>94.355760000000004</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182.86</v>
      </c>
      <c r="E260" s="1">
        <v>0</v>
      </c>
      <c r="F260" s="1">
        <v>0</v>
      </c>
      <c r="G260" s="2">
        <f t="shared" si="0"/>
        <v>94.721480000000014</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182.86</v>
      </c>
      <c r="E262" s="1">
        <v>0</v>
      </c>
      <c r="F262" s="1">
        <v>0</v>
      </c>
      <c r="G262" s="2">
        <f t="shared" si="0"/>
        <v>95.452920000000006</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469605.00000000006</v>
      </c>
      <c r="D285" s="1">
        <f>'PR-RAS'!E289</f>
        <v>574704.07999999996</v>
      </c>
      <c r="E285" s="1">
        <v>0</v>
      </c>
      <c r="F285" s="1">
        <v>0</v>
      </c>
      <c r="G285" s="2">
        <f t="shared" si="8"/>
        <v>459799.73743999994</v>
      </c>
      <c r="H285" s="2">
        <f t="shared" si="9"/>
        <v>8.0000000016298145E-2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25089.27999999997</v>
      </c>
      <c r="D286" s="1">
        <f>'PR-RAS'!E290</f>
        <v>4083.9300000000512</v>
      </c>
      <c r="E286" s="1">
        <v>0</v>
      </c>
      <c r="F286" s="1">
        <v>0</v>
      </c>
      <c r="G286" s="2">
        <f t="shared" si="8"/>
        <v>9478.2849000000206</v>
      </c>
      <c r="H286" s="2">
        <f t="shared" si="9"/>
        <v>0.34999999991850927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10.51</v>
      </c>
      <c r="E288" s="1">
        <v>0</v>
      </c>
      <c r="F288" s="1">
        <v>0</v>
      </c>
      <c r="G288" s="2">
        <f t="shared" si="8"/>
        <v>6.0327399999999995</v>
      </c>
      <c r="H288" s="2">
        <f t="shared" si="9"/>
        <v>0.49000000000000021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536.30999999999995</v>
      </c>
      <c r="D289" s="1">
        <f>'PR-RAS'!E293</f>
        <v>0</v>
      </c>
      <c r="E289" s="1">
        <v>0</v>
      </c>
      <c r="F289" s="1">
        <v>0</v>
      </c>
      <c r="G289" s="2">
        <f t="shared" si="8"/>
        <v>154.45727999999997</v>
      </c>
      <c r="H289" s="2">
        <f t="shared" si="9"/>
        <v>0.30999999999994543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24542.46</v>
      </c>
      <c r="D345" s="1">
        <f>'PR-RAS'!E350</f>
        <v>10280.549999999999</v>
      </c>
      <c r="E345" s="1">
        <v>0</v>
      </c>
      <c r="F345" s="1">
        <v>0</v>
      </c>
      <c r="G345" s="2">
        <f t="shared" si="8"/>
        <v>15515.624639999998</v>
      </c>
      <c r="H345" s="2">
        <f t="shared" si="9"/>
        <v>0.90999999999985448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24542.46</v>
      </c>
      <c r="D358" s="1">
        <f>'PR-RAS'!E363</f>
        <v>10280.549999999999</v>
      </c>
      <c r="E358" s="1">
        <v>0</v>
      </c>
      <c r="F358" s="1">
        <v>0</v>
      </c>
      <c r="G358" s="2">
        <f t="shared" si="8"/>
        <v>16101.970919999998</v>
      </c>
      <c r="H358" s="2">
        <f t="shared" si="9"/>
        <v>0.90999999999985448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10125.52</v>
      </c>
      <c r="D364" s="1">
        <f>'PR-RAS'!E369</f>
        <v>1564.5900000000001</v>
      </c>
      <c r="E364" s="1">
        <v>0</v>
      </c>
      <c r="F364" s="1">
        <v>0</v>
      </c>
      <c r="G364" s="2">
        <f t="shared" si="8"/>
        <v>4811.4561000000003</v>
      </c>
      <c r="H364" s="2">
        <f t="shared" si="9"/>
        <v>0.88999999999941792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627.11</v>
      </c>
      <c r="E365" s="1">
        <v>0</v>
      </c>
      <c r="F365" s="1">
        <v>0</v>
      </c>
      <c r="G365" s="2">
        <f t="shared" si="8"/>
        <v>456.53607999999997</v>
      </c>
      <c r="H365" s="2">
        <f t="shared" si="9"/>
        <v>0.11000000000001364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937.48</v>
      </c>
      <c r="E367" s="1">
        <v>0</v>
      </c>
      <c r="F367" s="1">
        <v>0</v>
      </c>
      <c r="G367" s="2">
        <f t="shared" si="8"/>
        <v>686.23536000000001</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10125.52</v>
      </c>
      <c r="D371" s="1">
        <f>'PR-RAS'!E376</f>
        <v>0</v>
      </c>
      <c r="E371" s="1">
        <v>0</v>
      </c>
      <c r="F371" s="1">
        <v>0</v>
      </c>
      <c r="G371" s="2">
        <f t="shared" si="8"/>
        <v>3746.4423999999999</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5474.74</v>
      </c>
      <c r="D378" s="1">
        <f>'PR-RAS'!E383</f>
        <v>6965.96</v>
      </c>
      <c r="E378" s="1">
        <v>0</v>
      </c>
      <c r="F378" s="1">
        <v>0</v>
      </c>
      <c r="G378" s="2">
        <f t="shared" si="8"/>
        <v>7316.3108199999997</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5474.74</v>
      </c>
      <c r="D379" s="1">
        <f>'PR-RAS'!E384</f>
        <v>6965.96</v>
      </c>
      <c r="E379" s="1">
        <v>0</v>
      </c>
      <c r="F379" s="1">
        <v>0</v>
      </c>
      <c r="G379" s="2">
        <f t="shared" si="8"/>
        <v>7335.7174800000003</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8942.2000000000007</v>
      </c>
      <c r="D386" s="1">
        <f>'PR-RAS'!E391</f>
        <v>1750</v>
      </c>
      <c r="E386" s="1">
        <v>0</v>
      </c>
      <c r="F386" s="1">
        <v>0</v>
      </c>
      <c r="G386" s="2">
        <f t="shared" si="8"/>
        <v>4790.2470000000003</v>
      </c>
      <c r="H386" s="2">
        <f t="shared" si="9"/>
        <v>0.2000000000007276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8942.2000000000007</v>
      </c>
      <c r="D390" s="1">
        <f>'PR-RAS'!E395</f>
        <v>1750</v>
      </c>
      <c r="E390" s="1">
        <v>0</v>
      </c>
      <c r="F390" s="1">
        <v>0</v>
      </c>
      <c r="G390" s="2">
        <f t="shared" si="8"/>
        <v>4840.0158000000001</v>
      </c>
      <c r="H390" s="2">
        <f t="shared" si="9"/>
        <v>0.2000000000007276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24542.46</v>
      </c>
      <c r="D403" s="1">
        <f>'PR-RAS'!E408</f>
        <v>10280.549999999999</v>
      </c>
      <c r="E403" s="1">
        <v>0</v>
      </c>
      <c r="F403" s="1">
        <v>0</v>
      </c>
      <c r="G403" s="2">
        <f t="shared" si="8"/>
        <v>18131.631120000002</v>
      </c>
      <c r="H403" s="2">
        <f t="shared" si="9"/>
        <v>0.90999999999985448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494694.28</v>
      </c>
      <c r="D407" s="1">
        <f>'PR-RAS'!E412</f>
        <v>578788.01</v>
      </c>
      <c r="E407" s="1">
        <v>0</v>
      </c>
      <c r="F407" s="1">
        <v>0</v>
      </c>
      <c r="G407" s="2">
        <f t="shared" si="8"/>
        <v>670821.74180000008</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494147.46000000008</v>
      </c>
      <c r="D408" s="1">
        <f>'PR-RAS'!E413</f>
        <v>584984.63</v>
      </c>
      <c r="E408" s="1">
        <v>0</v>
      </c>
      <c r="F408" s="1">
        <v>0</v>
      </c>
      <c r="G408" s="2">
        <f t="shared" si="8"/>
        <v>677295.50504000008</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546.81999999994878</v>
      </c>
      <c r="D409" s="1">
        <f>'PR-RAS'!E414</f>
        <v>0</v>
      </c>
      <c r="E409" s="1">
        <v>0</v>
      </c>
      <c r="F409" s="1">
        <v>0</v>
      </c>
      <c r="G409" s="2">
        <f t="shared" si="8"/>
        <v>223.10255999997909</v>
      </c>
      <c r="H409" s="2">
        <f t="shared" si="9"/>
        <v>0.18000000005122274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6196.6199999999953</v>
      </c>
      <c r="E410" s="1">
        <v>0</v>
      </c>
      <c r="F410" s="1">
        <v>0</v>
      </c>
      <c r="G410" s="2">
        <f t="shared" si="8"/>
        <v>5068.835159999996</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10.51</v>
      </c>
      <c r="E411" s="1">
        <v>0</v>
      </c>
      <c r="F411" s="1">
        <v>0</v>
      </c>
      <c r="G411" s="2">
        <f t="shared" si="8"/>
        <v>8.6181999999999999</v>
      </c>
      <c r="H411" s="2">
        <f t="shared" si="9"/>
        <v>0.49000000000000021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536.30999999999995</v>
      </c>
      <c r="D412" s="1">
        <f>'PR-RAS'!E417</f>
        <v>0</v>
      </c>
      <c r="E412" s="1">
        <v>0</v>
      </c>
      <c r="F412" s="1">
        <v>0</v>
      </c>
      <c r="G412" s="2">
        <f t="shared" si="8"/>
        <v>220.42340999999996</v>
      </c>
      <c r="H412" s="2">
        <f t="shared" si="9"/>
        <v>0.30999999999994543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494694.28</v>
      </c>
      <c r="D633" s="1">
        <f>'PR-RAS'!E639</f>
        <v>578788.01</v>
      </c>
      <c r="E633" s="1">
        <v>0</v>
      </c>
      <c r="F633" s="1">
        <v>0</v>
      </c>
      <c r="G633" s="2">
        <f t="shared" si="10"/>
        <v>1044234.8296000001</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494147.46000000008</v>
      </c>
      <c r="D634" s="1">
        <f>'PR-RAS'!E640</f>
        <v>584984.63</v>
      </c>
      <c r="E634" s="1">
        <v>0</v>
      </c>
      <c r="F634" s="1">
        <v>0</v>
      </c>
      <c r="G634" s="2">
        <f t="shared" si="10"/>
        <v>1053385.8837600001</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546.81999999994878</v>
      </c>
      <c r="D635" s="1">
        <f>'PR-RAS'!E641</f>
        <v>0</v>
      </c>
      <c r="E635" s="1">
        <v>0</v>
      </c>
      <c r="F635" s="1">
        <v>0</v>
      </c>
      <c r="G635" s="2">
        <f t="shared" si="10"/>
        <v>346.68387999996753</v>
      </c>
      <c r="H635" s="2">
        <f t="shared" si="11"/>
        <v>0.18000000005122274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6196.6199999999953</v>
      </c>
      <c r="E636" s="1">
        <v>0</v>
      </c>
      <c r="F636" s="1">
        <v>0</v>
      </c>
      <c r="G636" s="2">
        <f t="shared" si="10"/>
        <v>7869.7073999999939</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10.51</v>
      </c>
      <c r="E637" s="1">
        <v>0</v>
      </c>
      <c r="F637" s="1">
        <v>0</v>
      </c>
      <c r="G637" s="2">
        <f t="shared" si="10"/>
        <v>13.36872</v>
      </c>
      <c r="H637" s="2">
        <f t="shared" si="11"/>
        <v>0.49000000000000021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536.30999999999995</v>
      </c>
      <c r="D638" s="1">
        <f>'PR-RAS'!E644</f>
        <v>0</v>
      </c>
      <c r="E638" s="1">
        <v>0</v>
      </c>
      <c r="F638" s="1">
        <v>0</v>
      </c>
      <c r="G638" s="2">
        <f t="shared" si="10"/>
        <v>341.62946999999997</v>
      </c>
      <c r="H638" s="2">
        <f t="shared" si="11"/>
        <v>0.30999999999994543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10.509999999948832</v>
      </c>
      <c r="D639" s="1">
        <f>'PR-RAS'!E645</f>
        <v>0</v>
      </c>
      <c r="E639" s="1">
        <v>0</v>
      </c>
      <c r="F639" s="1">
        <v>0</v>
      </c>
      <c r="G639" s="2">
        <f t="shared" si="10"/>
        <v>6.7053799999673549</v>
      </c>
      <c r="H639" s="2">
        <f t="shared" si="11"/>
        <v>0.49000000005116817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6186.1099999999951</v>
      </c>
      <c r="E640" s="1">
        <v>0</v>
      </c>
      <c r="F640" s="1">
        <v>0</v>
      </c>
      <c r="G640" s="2">
        <f t="shared" si="10"/>
        <v>7905.8485799999935</v>
      </c>
      <c r="H640" s="2">
        <f t="shared" si="11"/>
        <v>0.10999999999512511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8633.25</v>
      </c>
      <c r="D641" s="1">
        <f>'PR-RAS'!E647</f>
        <v>45902.31</v>
      </c>
      <c r="E641" s="1">
        <v>0</v>
      </c>
      <c r="F641" s="1">
        <v>0</v>
      </c>
      <c r="G641" s="2">
        <f t="shared" si="10"/>
        <v>64280.236799999999</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26</v>
      </c>
      <c r="E647" s="1">
        <v>0</v>
      </c>
      <c r="F647" s="1">
        <v>0</v>
      </c>
      <c r="G647" s="2">
        <f t="shared" si="10"/>
        <v>51.68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1636.63</v>
      </c>
      <c r="D668" s="1">
        <f>'PR-RAS'!E675</f>
        <v>19692.240000000002</v>
      </c>
      <c r="E668" s="1">
        <v>0</v>
      </c>
      <c r="F668" s="1">
        <v>0</v>
      </c>
      <c r="G668" s="2">
        <f t="shared" si="10"/>
        <v>27361.080370000003</v>
      </c>
      <c r="H668" s="2">
        <f t="shared" si="11"/>
        <v>0.61000000000149157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391403.76</v>
      </c>
      <c r="D669" s="1">
        <f>'PR-RAS'!E676</f>
        <v>471425.12</v>
      </c>
      <c r="E669" s="1">
        <v>0</v>
      </c>
      <c r="F669" s="1">
        <v>0</v>
      </c>
      <c r="G669" s="2">
        <f t="shared" si="10"/>
        <v>891281.67200000002</v>
      </c>
      <c r="H669" s="2">
        <f t="shared" si="11"/>
        <v>0.35999999998603016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5474.74</v>
      </c>
      <c r="D670" s="1">
        <f>'PR-RAS'!E677</f>
        <v>6862.69</v>
      </c>
      <c r="E670" s="1">
        <v>0</v>
      </c>
      <c r="F670" s="1">
        <v>0</v>
      </c>
      <c r="G670" s="2">
        <f t="shared" si="10"/>
        <v>12844.880279999999</v>
      </c>
      <c r="H670" s="2">
        <f t="shared" si="11"/>
        <v>0.57000000000061846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476.93</v>
      </c>
      <c r="D710" s="1">
        <f>'PR-RAS'!E717</f>
        <v>476.94</v>
      </c>
      <c r="E710" s="1">
        <v>0</v>
      </c>
      <c r="F710" s="1">
        <v>0</v>
      </c>
      <c r="G710" s="2">
        <f t="shared" si="10"/>
        <v>1014.4442899999999</v>
      </c>
      <c r="H710" s="2">
        <f t="shared" si="11"/>
        <v>0.12999999999999545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32547.14</v>
      </c>
      <c r="D711" s="1">
        <f>'PR-RAS'!E718</f>
        <v>37129.589999999997</v>
      </c>
      <c r="E711" s="1">
        <v>0</v>
      </c>
      <c r="F711" s="1">
        <v>0</v>
      </c>
      <c r="G711" s="2">
        <f t="shared" si="10"/>
        <v>75832.487199999989</v>
      </c>
      <c r="H711" s="2">
        <f t="shared" si="11"/>
        <v>0.55000000000291038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398.17</v>
      </c>
      <c r="D713" s="1">
        <f>'PR-RAS'!E720</f>
        <v>947.6</v>
      </c>
      <c r="E713" s="1">
        <v>0</v>
      </c>
      <c r="F713" s="1">
        <v>0</v>
      </c>
      <c r="G713" s="2">
        <f t="shared" si="10"/>
        <v>1632.8794399999999</v>
      </c>
      <c r="H713" s="2">
        <f t="shared" si="11"/>
        <v>0.56999999999999318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949773.38</v>
      </c>
      <c r="D984" s="6">
        <f>BILANCA!E6</f>
        <v>997935.12000000011</v>
      </c>
      <c r="E984" s="6">
        <v>0</v>
      </c>
      <c r="F984" s="6">
        <v>0</v>
      </c>
      <c r="G984" s="7">
        <f t="shared" ref="G984:G1241" si="22">B984/1000*C984+B984/500*D984</f>
        <v>2945.6436200000003</v>
      </c>
      <c r="H984" s="7">
        <f t="shared" si="19"/>
        <v>0.50000000011641532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938166.89</v>
      </c>
      <c r="D985" s="1">
        <f>BILANCA!E7</f>
        <v>940605.75000000012</v>
      </c>
      <c r="E985" s="1">
        <v>0</v>
      </c>
      <c r="F985" s="1">
        <v>0</v>
      </c>
      <c r="G985" s="2">
        <f t="shared" si="22"/>
        <v>5638.7567800000006</v>
      </c>
      <c r="H985" s="2">
        <f t="shared" si="19"/>
        <v>0.35999999986961484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938166.89</v>
      </c>
      <c r="D990" s="1">
        <f>BILANCA!E12</f>
        <v>940605.75000000012</v>
      </c>
      <c r="E990" s="1">
        <v>0</v>
      </c>
      <c r="F990" s="1">
        <v>0</v>
      </c>
      <c r="G990" s="2">
        <f t="shared" si="22"/>
        <v>19735.648730000001</v>
      </c>
      <c r="H990" s="2">
        <f t="shared" si="19"/>
        <v>0.35999999986961484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843872.53</v>
      </c>
      <c r="D991" s="1">
        <f>BILANCA!E13</f>
        <v>833324.1100000001</v>
      </c>
      <c r="E991" s="1">
        <v>0</v>
      </c>
      <c r="F991" s="1">
        <v>0</v>
      </c>
      <c r="G991" s="2">
        <f t="shared" si="22"/>
        <v>20084.166000000005</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1091954.83</v>
      </c>
      <c r="D993" s="1">
        <f>BILANCA!E15</f>
        <v>1091954.82</v>
      </c>
      <c r="E993" s="1">
        <v>0</v>
      </c>
      <c r="F993" s="1">
        <v>0</v>
      </c>
      <c r="G993" s="2">
        <f t="shared" si="22"/>
        <v>32758.644700000004</v>
      </c>
      <c r="H993" s="2">
        <f t="shared" si="19"/>
        <v>0.34999999986030161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248082.3</v>
      </c>
      <c r="D996" s="1">
        <f>BILANCA!E18</f>
        <v>258630.71</v>
      </c>
      <c r="E996" s="1">
        <v>0</v>
      </c>
      <c r="F996" s="1">
        <v>0</v>
      </c>
      <c r="G996" s="2">
        <f t="shared" si="22"/>
        <v>9949.4683599999989</v>
      </c>
      <c r="H996" s="2">
        <f t="shared" si="19"/>
        <v>0.58999999999650754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28709.550000000003</v>
      </c>
      <c r="D997" s="1">
        <f>BILANCA!E19</f>
        <v>33548.099999999991</v>
      </c>
      <c r="E997" s="1">
        <v>0</v>
      </c>
      <c r="F997" s="1">
        <v>0</v>
      </c>
      <c r="G997" s="2">
        <f t="shared" si="22"/>
        <v>1341.2804999999998</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78642.570000000007</v>
      </c>
      <c r="D998" s="1">
        <f>BILANCA!E20</f>
        <v>93202.34</v>
      </c>
      <c r="E998" s="1">
        <v>0</v>
      </c>
      <c r="F998" s="1">
        <v>0</v>
      </c>
      <c r="G998" s="2">
        <f t="shared" si="22"/>
        <v>3975.7087499999998</v>
      </c>
      <c r="H998" s="2">
        <f t="shared" si="19"/>
        <v>0.76999999998952262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9062.8700000000008</v>
      </c>
      <c r="D999" s="1">
        <f>BILANCA!E21</f>
        <v>9062.8700000000008</v>
      </c>
      <c r="E999" s="1">
        <v>0</v>
      </c>
      <c r="F999" s="1">
        <v>0</v>
      </c>
      <c r="G999" s="2">
        <f t="shared" si="22"/>
        <v>435.01776000000001</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10446.58</v>
      </c>
      <c r="D1000" s="1">
        <f>BILANCA!E22</f>
        <v>10446.58</v>
      </c>
      <c r="E1000" s="1">
        <v>0</v>
      </c>
      <c r="F1000" s="1">
        <v>0</v>
      </c>
      <c r="G1000" s="2">
        <f t="shared" si="22"/>
        <v>532.7755800000001</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2717.61</v>
      </c>
      <c r="D1002" s="1">
        <f>BILANCA!E24</f>
        <v>2717.62</v>
      </c>
      <c r="E1002" s="1">
        <v>0</v>
      </c>
      <c r="F1002" s="1">
        <v>0</v>
      </c>
      <c r="G1002" s="2">
        <f t="shared" si="22"/>
        <v>154.90415000000002</v>
      </c>
      <c r="H1002" s="2">
        <f t="shared" si="19"/>
        <v>0.76999999999998181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10589.65</v>
      </c>
      <c r="D1003" s="1">
        <f>BILANCA!E25</f>
        <v>10589.64</v>
      </c>
      <c r="E1003" s="1">
        <v>0</v>
      </c>
      <c r="F1003" s="1">
        <v>0</v>
      </c>
      <c r="G1003" s="2">
        <f t="shared" si="22"/>
        <v>635.37860000000001</v>
      </c>
      <c r="H1003" s="2">
        <f t="shared" si="19"/>
        <v>0.71000000000094587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2939.67</v>
      </c>
      <c r="D1004" s="1">
        <f>BILANCA!E26</f>
        <v>2939.67</v>
      </c>
      <c r="E1004" s="1">
        <v>0</v>
      </c>
      <c r="F1004" s="1">
        <v>0</v>
      </c>
      <c r="G1004" s="2">
        <f t="shared" si="22"/>
        <v>185.19921000000002</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85689.4</v>
      </c>
      <c r="D1006" s="1">
        <f>BILANCA!E28</f>
        <v>95410.62</v>
      </c>
      <c r="E1006" s="1">
        <v>0</v>
      </c>
      <c r="F1006" s="1">
        <v>0</v>
      </c>
      <c r="G1006" s="2">
        <f t="shared" si="22"/>
        <v>6359.7447199999997</v>
      </c>
      <c r="H1006" s="2">
        <f t="shared" si="19"/>
        <v>0.77999999999883585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28090.61</v>
      </c>
      <c r="D1013" s="1">
        <f>BILANCA!E35</f>
        <v>34489.380000000005</v>
      </c>
      <c r="E1013" s="1">
        <v>0</v>
      </c>
      <c r="F1013" s="1">
        <v>0</v>
      </c>
      <c r="G1013" s="2">
        <f t="shared" si="22"/>
        <v>2912.0811000000003</v>
      </c>
      <c r="H1013" s="2">
        <f t="shared" si="19"/>
        <v>0.77000000000407454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37101.21</v>
      </c>
      <c r="D1014" s="1">
        <f>BILANCA!E36</f>
        <v>44067.18</v>
      </c>
      <c r="E1014" s="1">
        <v>0</v>
      </c>
      <c r="F1014" s="1">
        <v>0</v>
      </c>
      <c r="G1014" s="2">
        <f t="shared" si="22"/>
        <v>3882.30267</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9010.6</v>
      </c>
      <c r="D1018" s="1">
        <f>BILANCA!E40</f>
        <v>9577.7999999999993</v>
      </c>
      <c r="E1018" s="1">
        <v>0</v>
      </c>
      <c r="F1018" s="1">
        <v>0</v>
      </c>
      <c r="G1018" s="2">
        <f t="shared" si="22"/>
        <v>985.81700000000001</v>
      </c>
      <c r="H1018" s="2">
        <f t="shared" si="19"/>
        <v>0.6000000000003638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37494.200000000004</v>
      </c>
      <c r="D1023" s="1">
        <f>BILANCA!E45</f>
        <v>39244.160000000003</v>
      </c>
      <c r="E1023" s="1">
        <v>0</v>
      </c>
      <c r="F1023" s="1">
        <v>0</v>
      </c>
      <c r="G1023" s="2">
        <f t="shared" si="22"/>
        <v>4639.3008000000009</v>
      </c>
      <c r="H1023" s="2">
        <f t="shared" si="19"/>
        <v>0.36000000000785803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1659.04</v>
      </c>
      <c r="D1026" s="1">
        <f>BILANCA!E48</f>
        <v>1659</v>
      </c>
      <c r="E1026" s="1">
        <v>0</v>
      </c>
      <c r="F1026" s="1">
        <v>0</v>
      </c>
      <c r="G1026" s="2">
        <f t="shared" si="22"/>
        <v>214.01271999999997</v>
      </c>
      <c r="H1026" s="2">
        <f t="shared" si="19"/>
        <v>3.999999999996362E-2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35835.160000000003</v>
      </c>
      <c r="D1027" s="1">
        <f>BILANCA!E49</f>
        <v>37585.160000000003</v>
      </c>
      <c r="E1027" s="1">
        <v>0</v>
      </c>
      <c r="F1027" s="1">
        <v>0</v>
      </c>
      <c r="G1027" s="2">
        <f t="shared" si="22"/>
        <v>4884.2411199999997</v>
      </c>
      <c r="H1027" s="2">
        <f t="shared" si="19"/>
        <v>0.32000000000698492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25759.81</v>
      </c>
      <c r="D1032" s="1">
        <f>BILANCA!E54</f>
        <v>25835.34</v>
      </c>
      <c r="E1032" s="1">
        <v>0</v>
      </c>
      <c r="F1032" s="1">
        <v>0</v>
      </c>
      <c r="G1032" s="2">
        <f t="shared" si="22"/>
        <v>3794.0940099999998</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25759.81</v>
      </c>
      <c r="D1033" s="1">
        <f>BILANCA!E55</f>
        <v>25835.34</v>
      </c>
      <c r="E1033" s="1">
        <v>0</v>
      </c>
      <c r="F1033" s="1">
        <v>0</v>
      </c>
      <c r="G1033" s="2">
        <f t="shared" si="22"/>
        <v>3871.5245000000004</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11606.49</v>
      </c>
      <c r="D1046" s="1">
        <f>BILANCA!E68</f>
        <v>57329.369999999995</v>
      </c>
      <c r="E1046" s="1">
        <v>0</v>
      </c>
      <c r="F1046" s="1">
        <v>0</v>
      </c>
      <c r="G1046" s="2">
        <f t="shared" si="22"/>
        <v>7954.7094900000002</v>
      </c>
      <c r="H1046" s="2">
        <f t="shared" si="19"/>
        <v>0.85999999999512511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2750.34</v>
      </c>
      <c r="D1056" s="1">
        <f>BILANCA!E78</f>
        <v>2927.89</v>
      </c>
      <c r="E1056" s="1">
        <v>0</v>
      </c>
      <c r="F1056" s="1">
        <v>0</v>
      </c>
      <c r="G1056" s="2">
        <f t="shared" si="22"/>
        <v>628.24675999999999</v>
      </c>
      <c r="H1056" s="2">
        <f t="shared" si="19"/>
        <v>0.45000000000027285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2750.34</v>
      </c>
      <c r="D1064" s="1">
        <f>BILANCA!E86</f>
        <v>2927.89</v>
      </c>
      <c r="E1064" s="1">
        <v>0</v>
      </c>
      <c r="F1064" s="1">
        <v>0</v>
      </c>
      <c r="G1064" s="2">
        <f t="shared" si="22"/>
        <v>697.09572000000003</v>
      </c>
      <c r="H1064" s="2">
        <f t="shared" si="19"/>
        <v>0.45000000000027285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222.9</v>
      </c>
      <c r="D1124" s="1">
        <f>BILANCA!E146</f>
        <v>8499.17</v>
      </c>
      <c r="E1124" s="1">
        <v>0</v>
      </c>
      <c r="F1124" s="1">
        <v>0</v>
      </c>
      <c r="G1124" s="2">
        <f t="shared" si="22"/>
        <v>2428.1948399999997</v>
      </c>
      <c r="H1124" s="2">
        <f t="shared" si="23"/>
        <v>0.27000000000006708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222.9</v>
      </c>
      <c r="D1139" s="1">
        <f>BILANCA!E161</f>
        <v>8499.17</v>
      </c>
      <c r="E1139" s="1">
        <v>0</v>
      </c>
      <c r="F1139" s="1">
        <v>0</v>
      </c>
      <c r="G1139" s="2">
        <f t="shared" si="22"/>
        <v>2686.5134399999997</v>
      </c>
      <c r="H1139" s="2">
        <f t="shared" si="23"/>
        <v>0.27000000000006708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8633.25</v>
      </c>
      <c r="D1148" s="1">
        <f>BILANCA!E170</f>
        <v>45902.31</v>
      </c>
      <c r="E1148" s="1">
        <v>0</v>
      </c>
      <c r="F1148" s="1">
        <v>0</v>
      </c>
      <c r="G1148" s="2">
        <f t="shared" si="22"/>
        <v>16572.24855</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8633.25</v>
      </c>
      <c r="D1151" s="1">
        <f>BILANCA!E173</f>
        <v>45902.31</v>
      </c>
      <c r="E1151" s="1">
        <v>0</v>
      </c>
      <c r="F1151" s="1">
        <v>0</v>
      </c>
      <c r="G1151" s="2">
        <f t="shared" si="22"/>
        <v>16873.562160000001</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949773.38</v>
      </c>
      <c r="D1152" s="1">
        <f>BILANCA!E175</f>
        <v>997935.12</v>
      </c>
      <c r="E1152" s="1">
        <v>0</v>
      </c>
      <c r="F1152" s="1">
        <v>0</v>
      </c>
      <c r="G1152" s="2">
        <f t="shared" si="22"/>
        <v>497813.77178000007</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11595.980000000001</v>
      </c>
      <c r="D1153" s="1">
        <f>BILANCA!E176</f>
        <v>63515.460000000006</v>
      </c>
      <c r="E1153" s="1">
        <v>0</v>
      </c>
      <c r="F1153" s="1">
        <v>0</v>
      </c>
      <c r="G1153" s="2">
        <f t="shared" si="22"/>
        <v>23566.573000000004</v>
      </c>
      <c r="H1153" s="2">
        <f t="shared" si="23"/>
        <v>0.48000000000502041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11595.980000000001</v>
      </c>
      <c r="D1154" s="1">
        <f>BILANCA!E177</f>
        <v>57621.990000000005</v>
      </c>
      <c r="E1154" s="1">
        <v>0</v>
      </c>
      <c r="F1154" s="1">
        <v>0</v>
      </c>
      <c r="G1154" s="2">
        <f t="shared" si="22"/>
        <v>21689.633160000005</v>
      </c>
      <c r="H1154" s="2">
        <f t="shared" si="23"/>
        <v>2.9999999993378879E-2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0.04</v>
      </c>
      <c r="D1155" s="1">
        <f>BILANCA!E178</f>
        <v>36089.43</v>
      </c>
      <c r="E1155" s="1">
        <v>0</v>
      </c>
      <c r="F1155" s="1">
        <v>0</v>
      </c>
      <c r="G1155" s="2">
        <f t="shared" si="22"/>
        <v>12414.7708</v>
      </c>
      <c r="H1155" s="2">
        <f t="shared" si="23"/>
        <v>0.47000000000029102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8845.6</v>
      </c>
      <c r="D1156" s="1">
        <f>BILANCA!E179</f>
        <v>18604.650000000001</v>
      </c>
      <c r="E1156" s="1">
        <v>0</v>
      </c>
      <c r="F1156" s="1">
        <v>0</v>
      </c>
      <c r="G1156" s="2">
        <f t="shared" si="22"/>
        <v>7967.4976999999999</v>
      </c>
      <c r="H1156" s="2">
        <f t="shared" si="23"/>
        <v>0.74999999999818101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2750.34</v>
      </c>
      <c r="D1165" s="1">
        <f>BILANCA!E188</f>
        <v>2927.91</v>
      </c>
      <c r="E1165" s="1">
        <v>0</v>
      </c>
      <c r="F1165" s="1">
        <v>0</v>
      </c>
      <c r="G1165" s="2">
        <f t="shared" si="22"/>
        <v>1566.3211199999998</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5893.47</v>
      </c>
      <c r="E1166" s="1">
        <v>0</v>
      </c>
      <c r="F1166" s="1">
        <v>0</v>
      </c>
      <c r="G1166" s="2">
        <f t="shared" si="22"/>
        <v>2157.0100200000002</v>
      </c>
      <c r="H1166" s="2">
        <f t="shared" si="23"/>
        <v>0.47000000000025466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938177.4</v>
      </c>
      <c r="D1214" s="1">
        <f>BILANCA!E237</f>
        <v>934419.66</v>
      </c>
      <c r="E1214" s="1">
        <v>0</v>
      </c>
      <c r="F1214" s="1">
        <v>0</v>
      </c>
      <c r="G1214" s="2">
        <f t="shared" si="22"/>
        <v>648420.86232000007</v>
      </c>
      <c r="H1214" s="2">
        <f t="shared" si="23"/>
        <v>0.73999999999068677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938166.89</v>
      </c>
      <c r="D1215" s="1">
        <f>BILANCA!E238</f>
        <v>940605.77</v>
      </c>
      <c r="E1215" s="1">
        <v>0</v>
      </c>
      <c r="F1215" s="1">
        <v>0</v>
      </c>
      <c r="G1215" s="2">
        <f t="shared" si="22"/>
        <v>654095.79576000001</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938166.89</v>
      </c>
      <c r="D1216" s="1">
        <f>BILANCA!E239</f>
        <v>940605.77</v>
      </c>
      <c r="E1216" s="1">
        <v>0</v>
      </c>
      <c r="F1216" s="1">
        <v>0</v>
      </c>
      <c r="G1216" s="2">
        <f t="shared" si="22"/>
        <v>656915.17419000005</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938166.89</v>
      </c>
      <c r="D1217" s="1">
        <f>BILANCA!E240</f>
        <v>940605.77</v>
      </c>
      <c r="E1217" s="1">
        <v>0</v>
      </c>
      <c r="F1217" s="1">
        <v>0</v>
      </c>
      <c r="G1217" s="2">
        <f t="shared" si="22"/>
        <v>659734.55261999997</v>
      </c>
      <c r="H1217" s="2">
        <f t="shared" si="23"/>
        <v>0.33999999996740371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10.51</v>
      </c>
      <c r="D1222" s="1">
        <f>BILANCA!E245</f>
        <v>-6186.11</v>
      </c>
      <c r="E1222" s="1">
        <v>0</v>
      </c>
      <c r="F1222" s="1">
        <v>0</v>
      </c>
      <c r="G1222" s="2">
        <f t="shared" si="22"/>
        <v>-2954.4486899999997</v>
      </c>
      <c r="H1222" s="2">
        <f t="shared" si="23"/>
        <v>0.5999999999996728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10.51</v>
      </c>
      <c r="D1223" s="1">
        <f>BILANCA!E246</f>
        <v>0</v>
      </c>
      <c r="E1223" s="1">
        <v>0</v>
      </c>
      <c r="F1223" s="1">
        <v>0</v>
      </c>
      <c r="G1223" s="2">
        <f t="shared" si="22"/>
        <v>2.5223999999999998</v>
      </c>
      <c r="H1223" s="2">
        <f t="shared" si="23"/>
        <v>0.49000000000000021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10.51</v>
      </c>
      <c r="D1224" s="1">
        <f>BILANCA!E247</f>
        <v>0</v>
      </c>
      <c r="E1224" s="1">
        <v>0</v>
      </c>
      <c r="F1224" s="1">
        <v>0</v>
      </c>
      <c r="G1224" s="2">
        <f t="shared" si="22"/>
        <v>2.5329099999999998</v>
      </c>
      <c r="H1224" s="2">
        <f t="shared" si="23"/>
        <v>0.49000000000000021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6186.11</v>
      </c>
      <c r="E1227" s="1">
        <v>0</v>
      </c>
      <c r="F1227" s="1">
        <v>0</v>
      </c>
      <c r="G1227" s="2">
        <f t="shared" si="22"/>
        <v>3018.8216799999996</v>
      </c>
      <c r="H1227" s="2">
        <f t="shared" si="23"/>
        <v>0.10999999999967258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6186.11</v>
      </c>
      <c r="E1228" s="1">
        <v>0</v>
      </c>
      <c r="F1228" s="1">
        <v>0</v>
      </c>
      <c r="G1228" s="2">
        <f t="shared" si="22"/>
        <v>3031.1938999999998</v>
      </c>
      <c r="H1228" s="2">
        <f t="shared" si="23"/>
        <v>0.10999999999967258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19892.150000000001</v>
      </c>
      <c r="D1236" s="1">
        <f>BILANCA!E259</f>
        <v>6630.78</v>
      </c>
      <c r="E1236" s="1">
        <v>0</v>
      </c>
      <c r="F1236" s="1">
        <v>0</v>
      </c>
      <c r="G1236" s="2">
        <f t="shared" si="22"/>
        <v>8387.8886300000013</v>
      </c>
      <c r="H1236" s="2">
        <f t="shared" si="23"/>
        <v>0.37000000000170985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19892.150000000001</v>
      </c>
      <c r="D1237" s="1">
        <f>BILANCA!E260</f>
        <v>6630.78</v>
      </c>
      <c r="E1237" s="1">
        <v>0</v>
      </c>
      <c r="F1237" s="1">
        <v>0</v>
      </c>
      <c r="G1237" s="2">
        <f t="shared" si="22"/>
        <v>8421.04234</v>
      </c>
      <c r="H1237" s="2">
        <f t="shared" si="23"/>
        <v>0.37000000000170985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222.9</v>
      </c>
      <c r="D1241" s="1">
        <f>BILANCA!E265</f>
        <v>8499.17</v>
      </c>
      <c r="E1241" s="1">
        <v>0</v>
      </c>
      <c r="F1241" s="1">
        <v>0</v>
      </c>
      <c r="G1241" s="2">
        <f t="shared" si="22"/>
        <v>4443.0799200000001</v>
      </c>
      <c r="H1241" s="2">
        <f t="shared" si="23"/>
        <v>0.27000000000006708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2750.34</v>
      </c>
      <c r="D1244" s="1">
        <f>BILANCA!E268</f>
        <v>2927.89</v>
      </c>
      <c r="E1244" s="1">
        <v>0</v>
      </c>
      <c r="F1244" s="1">
        <v>0</v>
      </c>
      <c r="G1244" s="2">
        <f t="shared" si="24"/>
        <v>2246.1973200000002</v>
      </c>
      <c r="H1244" s="2">
        <f t="shared" si="23"/>
        <v>0.45000000000027285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222.9</v>
      </c>
      <c r="D1262" s="1">
        <f>BILANCA!E286</f>
        <v>8499.1299999999992</v>
      </c>
      <c r="E1262" s="1">
        <v>0</v>
      </c>
      <c r="F1262" s="1">
        <v>0</v>
      </c>
      <c r="G1262" s="2">
        <f t="shared" si="24"/>
        <v>4804.7036399999997</v>
      </c>
      <c r="H1262" s="2">
        <f t="shared" si="23"/>
        <v>0.22999999999919396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11595.98</v>
      </c>
      <c r="D1264" s="1">
        <f>BILANCA!E288</f>
        <v>57621.99</v>
      </c>
      <c r="E1264" s="1">
        <v>0</v>
      </c>
      <c r="F1264" s="1">
        <v>0</v>
      </c>
      <c r="G1264" s="2">
        <f t="shared" si="24"/>
        <v>35642.028760000001</v>
      </c>
      <c r="H1264" s="2">
        <f t="shared" si="23"/>
        <v>3.0000000002473826E-2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5893.47</v>
      </c>
      <c r="E1266" s="1">
        <v>0</v>
      </c>
      <c r="F1266" s="1">
        <v>0</v>
      </c>
      <c r="G1266" s="2">
        <f t="shared" si="24"/>
        <v>3335.7040199999997</v>
      </c>
      <c r="H1266" s="2">
        <f t="shared" si="23"/>
        <v>0.47000000000025466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2750.34</v>
      </c>
      <c r="D1274" s="1">
        <f>BILANCA!E298</f>
        <v>2927.91</v>
      </c>
      <c r="E1274" s="1">
        <v>0</v>
      </c>
      <c r="F1274" s="1">
        <v>0</v>
      </c>
      <c r="G1274" s="2">
        <f t="shared" si="24"/>
        <v>2504.3925599999998</v>
      </c>
      <c r="H1274" s="2">
        <f t="shared" si="23"/>
        <v>0.43000000000029104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494147.46</v>
      </c>
      <c r="D1408" s="1">
        <f>'RAS-funkcijski'!E114</f>
        <v>584984.63</v>
      </c>
      <c r="E1408" s="1">
        <v>0</v>
      </c>
      <c r="F1408" s="1">
        <v>0</v>
      </c>
      <c r="G1408" s="2">
        <f t="shared" si="24"/>
        <v>183052.83919999999</v>
      </c>
      <c r="H1408" s="2">
        <f t="shared" si="27"/>
        <v>0.83000000001629815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494147.46</v>
      </c>
      <c r="D1409" s="1">
        <f>'RAS-funkcijski'!E115</f>
        <v>567058.15</v>
      </c>
      <c r="E1409" s="1">
        <v>0</v>
      </c>
      <c r="F1409" s="1">
        <v>0</v>
      </c>
      <c r="G1409" s="2">
        <f t="shared" si="24"/>
        <v>180737.27736000001</v>
      </c>
      <c r="H1409" s="2">
        <f t="shared" si="27"/>
        <v>0.61000000004423782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494147.46</v>
      </c>
      <c r="D1411" s="1">
        <f>'RAS-funkcijski'!E117</f>
        <v>567058.15</v>
      </c>
      <c r="E1411" s="1">
        <v>0</v>
      </c>
      <c r="F1411" s="1">
        <v>0</v>
      </c>
      <c r="G1411" s="2">
        <f t="shared" si="24"/>
        <v>183993.80488000001</v>
      </c>
      <c r="H1411" s="2">
        <f t="shared" si="27"/>
        <v>0.61000000004423782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17926.48</v>
      </c>
      <c r="E1420" s="1">
        <v>0</v>
      </c>
      <c r="F1420" s="1">
        <v>0</v>
      </c>
      <c r="G1420" s="2">
        <f t="shared" si="24"/>
        <v>4374.0611199999994</v>
      </c>
      <c r="H1420" s="2">
        <f t="shared" si="27"/>
        <v>0.47999999999956344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494147.46</v>
      </c>
      <c r="D1435" s="13">
        <f>'RAS-funkcijski'!E141</f>
        <v>584984.63</v>
      </c>
      <c r="E1435" s="13">
        <v>0</v>
      </c>
      <c r="F1435" s="13">
        <v>0</v>
      </c>
      <c r="G1435" s="14">
        <f t="shared" si="24"/>
        <v>227983.99064000003</v>
      </c>
      <c r="H1435" s="14">
        <f t="shared" si="27"/>
        <v>0.83000000001629815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3954.87</v>
      </c>
      <c r="D1436" s="6">
        <f>'P-VRIO'!E5</f>
        <v>0</v>
      </c>
      <c r="E1436" s="6">
        <v>0</v>
      </c>
      <c r="F1436" s="6">
        <v>0</v>
      </c>
      <c r="G1436" s="7">
        <f t="shared" si="24"/>
        <v>3.9548700000000001</v>
      </c>
      <c r="H1436" s="7">
        <f t="shared" si="27"/>
        <v>0.13000000000010914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3954.87</v>
      </c>
      <c r="D1453" s="1">
        <f>'P-VRIO'!E22</f>
        <v>0</v>
      </c>
      <c r="E1453" s="1">
        <v>0</v>
      </c>
      <c r="F1453" s="1">
        <v>0</v>
      </c>
      <c r="G1453" s="2">
        <f t="shared" si="24"/>
        <v>71.187659999999994</v>
      </c>
      <c r="H1453" s="2">
        <f t="shared" si="27"/>
        <v>0.13000000000010914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3954.87</v>
      </c>
      <c r="D1454" s="1">
        <f>'P-VRIO'!E23</f>
        <v>0</v>
      </c>
      <c r="E1454" s="1">
        <v>0</v>
      </c>
      <c r="F1454" s="1">
        <v>0</v>
      </c>
      <c r="G1454" s="2">
        <f t="shared" si="24"/>
        <v>75.142529999999994</v>
      </c>
      <c r="H1454" s="2">
        <f t="shared" si="27"/>
        <v>0.13000000000010914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3954.87</v>
      </c>
      <c r="D1456" s="1">
        <f>'P-VRIO'!E25</f>
        <v>0</v>
      </c>
      <c r="E1456" s="1">
        <v>0</v>
      </c>
      <c r="F1456" s="1">
        <v>0</v>
      </c>
      <c r="G1456" s="2">
        <f t="shared" si="24"/>
        <v>83.052270000000007</v>
      </c>
      <c r="H1456" s="2">
        <f t="shared" si="27"/>
        <v>0.13000000000010914</v>
      </c>
      <c r="I1456" s="10">
        <f t="shared" si="30"/>
        <v>10.796795100009065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11596</v>
      </c>
      <c r="D1480" s="6"/>
      <c r="E1480" s="6">
        <v>0</v>
      </c>
      <c r="F1480" s="6">
        <v>0</v>
      </c>
      <c r="G1480" s="7">
        <f t="shared" ref="G1480:G1580" si="34">B1480/1000*C1480</f>
        <v>11.596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622670.20000000007</v>
      </c>
      <c r="D1481" s="1">
        <v>0</v>
      </c>
      <c r="E1481" s="1">
        <v>0</v>
      </c>
      <c r="F1481" s="1">
        <v>0</v>
      </c>
      <c r="G1481" s="2">
        <f t="shared" si="34"/>
        <v>1245.3404000000003</v>
      </c>
      <c r="H1481" s="2">
        <f t="shared" si="35"/>
        <v>0.20000000006984919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612389.65</v>
      </c>
      <c r="D1483" s="1">
        <v>0</v>
      </c>
      <c r="E1483" s="1">
        <v>0</v>
      </c>
      <c r="F1483" s="1">
        <v>0</v>
      </c>
      <c r="G1483" s="2">
        <f t="shared" si="34"/>
        <v>2449.5586000000003</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485606.99</v>
      </c>
      <c r="D1484" s="1">
        <v>0</v>
      </c>
      <c r="E1484" s="1">
        <v>0</v>
      </c>
      <c r="F1484" s="1">
        <v>0</v>
      </c>
      <c r="G1484" s="2">
        <f t="shared" si="34"/>
        <v>2428.0349500000002</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126360.84</v>
      </c>
      <c r="D1485" s="1">
        <v>0</v>
      </c>
      <c r="E1485" s="1">
        <v>0</v>
      </c>
      <c r="F1485" s="1">
        <v>0</v>
      </c>
      <c r="G1485" s="2">
        <f t="shared" si="34"/>
        <v>758.16503999999998</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61.41</v>
      </c>
      <c r="D1486" s="1">
        <v>0</v>
      </c>
      <c r="E1486" s="1">
        <v>0</v>
      </c>
      <c r="F1486" s="1">
        <v>0</v>
      </c>
      <c r="G1486" s="2">
        <f t="shared" si="34"/>
        <v>0.42986999999999997</v>
      </c>
      <c r="H1486" s="2">
        <f t="shared" si="35"/>
        <v>0.40999999999999659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360.41</v>
      </c>
      <c r="D1491" s="1">
        <v>0</v>
      </c>
      <c r="E1491" s="1">
        <v>0</v>
      </c>
      <c r="F1491" s="1">
        <v>0</v>
      </c>
      <c r="G1491" s="2">
        <f t="shared" si="34"/>
        <v>4.3249200000000005</v>
      </c>
      <c r="H1491" s="2">
        <f t="shared" si="35"/>
        <v>0.41000000000002501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10280.549999999999</v>
      </c>
      <c r="D1492" s="1">
        <v>0</v>
      </c>
      <c r="E1492" s="1">
        <v>0</v>
      </c>
      <c r="F1492" s="1">
        <v>0</v>
      </c>
      <c r="G1492" s="2">
        <f t="shared" si="34"/>
        <v>133.64714999999998</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570750.74</v>
      </c>
      <c r="D1499" s="1">
        <v>0</v>
      </c>
      <c r="E1499" s="1">
        <v>0</v>
      </c>
      <c r="F1499" s="1">
        <v>0</v>
      </c>
      <c r="G1499" s="2">
        <f t="shared" si="34"/>
        <v>11415.014800000001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566363.66</v>
      </c>
      <c r="D1501" s="1">
        <v>0</v>
      </c>
      <c r="E1501" s="1">
        <v>0</v>
      </c>
      <c r="F1501" s="1">
        <v>0</v>
      </c>
      <c r="G1501" s="2">
        <f t="shared" si="34"/>
        <v>12460.00052</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449517.59</v>
      </c>
      <c r="D1502" s="1">
        <v>0</v>
      </c>
      <c r="E1502" s="1">
        <v>0</v>
      </c>
      <c r="F1502" s="1">
        <v>0</v>
      </c>
      <c r="G1502" s="2">
        <f t="shared" si="34"/>
        <v>10338.904570000001</v>
      </c>
      <c r="H1502" s="2">
        <f t="shared" si="35"/>
        <v>0.40999999997438863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116601.8</v>
      </c>
      <c r="D1503" s="1">
        <v>0</v>
      </c>
      <c r="E1503" s="1">
        <v>0</v>
      </c>
      <c r="F1503" s="1">
        <v>0</v>
      </c>
      <c r="G1503" s="2">
        <f t="shared" si="34"/>
        <v>2798.4432000000002</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61.41</v>
      </c>
      <c r="D1504" s="1">
        <v>0</v>
      </c>
      <c r="E1504" s="1">
        <v>0</v>
      </c>
      <c r="F1504" s="1">
        <v>0</v>
      </c>
      <c r="G1504" s="2">
        <f t="shared" si="34"/>
        <v>1.53525</v>
      </c>
      <c r="H1504" s="2">
        <f t="shared" si="35"/>
        <v>0.40999999999999659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182.86</v>
      </c>
      <c r="D1509" s="1">
        <v>0</v>
      </c>
      <c r="E1509" s="1">
        <v>0</v>
      </c>
      <c r="F1509" s="1">
        <v>0</v>
      </c>
      <c r="G1509" s="2">
        <f t="shared" si="34"/>
        <v>5.4858000000000002</v>
      </c>
      <c r="H1509" s="2">
        <f t="shared" si="35"/>
        <v>0.13999999999998636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4387.08</v>
      </c>
      <c r="D1510" s="1">
        <v>0</v>
      </c>
      <c r="E1510" s="1">
        <v>0</v>
      </c>
      <c r="F1510" s="1">
        <v>0</v>
      </c>
      <c r="G1510" s="2">
        <f t="shared" si="34"/>
        <v>135.99948000000001</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63515.460000000079</v>
      </c>
      <c r="D1517" s="1">
        <v>0</v>
      </c>
      <c r="E1517" s="1">
        <v>0</v>
      </c>
      <c r="F1517" s="1">
        <v>0</v>
      </c>
      <c r="G1517" s="2">
        <f t="shared" si="34"/>
        <v>2413.5874800000029</v>
      </c>
      <c r="H1517" s="2">
        <f t="shared" si="35"/>
        <v>0.46000000007916242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63515.46</v>
      </c>
      <c r="D1576" s="1">
        <v>0</v>
      </c>
      <c r="E1576" s="1">
        <v>0</v>
      </c>
      <c r="F1576" s="1">
        <v>0</v>
      </c>
      <c r="G1576" s="2">
        <f t="shared" si="34"/>
        <v>6160.9996200000005</v>
      </c>
      <c r="H1576" s="2">
        <f t="shared" si="35"/>
        <v>0.45999999999912689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63515.46</v>
      </c>
      <c r="D1578" s="1">
        <v>0</v>
      </c>
      <c r="E1578" s="1">
        <v>0</v>
      </c>
      <c r="F1578" s="1">
        <v>0</v>
      </c>
      <c r="G1578" s="2">
        <f t="shared" si="34"/>
        <v>6288.0305400000007</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21279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494694.28</v>
      </c>
      <c r="I16" s="170">
        <f>'PR-RAS'!E6</f>
        <v>578788.01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469605.00000000006</v>
      </c>
      <c r="I17" s="170">
        <f>'PR-RAS'!E151</f>
        <v>574704.07999999996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10.509999999948832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6186.1099999999951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938166.89</v>
      </c>
      <c r="I20" s="173">
        <f>BILANCA!E7</f>
        <v>940605.75000000012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11606.49</v>
      </c>
      <c r="I21" s="175">
        <f>BILANCA!E68</f>
        <v>57329.369999999995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11595.980000000001</v>
      </c>
      <c r="I22" s="175">
        <f>BILANCA!E176</f>
        <v>63515.460000000006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938177.4</v>
      </c>
      <c r="I23" s="177">
        <f>BILANCA!E237</f>
        <v>934419.66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494147.46</v>
      </c>
      <c r="I27" s="175">
        <f>'RAS-funkcijski'!E114</f>
        <v>584984.63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494147.46</v>
      </c>
      <c r="I28" s="179">
        <f>'RAS-funkcijski'!E141</f>
        <v>584984.63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3954.87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3954.87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11596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63515.460000000079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63515.46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494694.28</v>
      </c>
      <c r="E6" s="51">
        <f>E7+E44+E50+E82+E106+E124+E133+E139</f>
        <v>578788.01</v>
      </c>
      <c r="F6" s="52">
        <f t="shared" ref="F6:F131" si="0">IF(D6&lt;&gt;0,IF(E6/D6&gt;=100,"&gt;&gt;100",E6/D6*100),"-")</f>
        <v>116.99913126143282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409723.14</v>
      </c>
      <c r="E50" s="51">
        <f>E51+E54+E59+E62+E65+E68+E71+E74+E77</f>
        <v>510205.2</v>
      </c>
      <c r="F50" s="52">
        <f t="shared" si="0"/>
        <v>124.52438004843953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398515.13</v>
      </c>
      <c r="E68" s="51">
        <f t="shared" si="15"/>
        <v>497980.05</v>
      </c>
      <c r="F68" s="52">
        <f t="shared" si="0"/>
        <v>124.95888173681134</v>
      </c>
    </row>
    <row r="69" spans="1:6" ht="12.75" customHeight="1" x14ac:dyDescent="0.2">
      <c r="A69" s="53" t="s">
        <v>184</v>
      </c>
      <c r="B69" s="85" t="s">
        <v>185</v>
      </c>
      <c r="C69" s="50" t="s">
        <v>184</v>
      </c>
      <c r="D69" s="242">
        <v>393040.39</v>
      </c>
      <c r="E69" s="242">
        <v>491117.36</v>
      </c>
      <c r="F69" s="52">
        <f t="shared" si="0"/>
        <v>124.95340746023582</v>
      </c>
    </row>
    <row r="70" spans="1:6" ht="24" x14ac:dyDescent="0.2">
      <c r="A70" s="53" t="s">
        <v>186</v>
      </c>
      <c r="B70" s="85" t="s">
        <v>187</v>
      </c>
      <c r="C70" s="50" t="s">
        <v>186</v>
      </c>
      <c r="D70" s="242">
        <v>5474.74</v>
      </c>
      <c r="E70" s="242">
        <v>6862.69</v>
      </c>
      <c r="F70" s="52">
        <f t="shared" si="0"/>
        <v>125.35188885682243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11208.01</v>
      </c>
      <c r="E77" s="51">
        <f t="shared" si="18"/>
        <v>12225.150000000001</v>
      </c>
      <c r="F77" s="52">
        <f t="shared" si="0"/>
        <v>109.07511681377872</v>
      </c>
    </row>
    <row r="78" spans="1:6" ht="12.75" customHeight="1" x14ac:dyDescent="0.2">
      <c r="A78" s="53">
        <v>6391</v>
      </c>
      <c r="B78" s="85" t="s">
        <v>202</v>
      </c>
      <c r="C78" s="50" t="s">
        <v>203</v>
      </c>
      <c r="D78" s="242">
        <v>2729.28</v>
      </c>
      <c r="E78" s="242">
        <v>6071.47</v>
      </c>
      <c r="F78" s="52">
        <f t="shared" si="0"/>
        <v>222.45683843357952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8478.73</v>
      </c>
      <c r="E80" s="242">
        <v>6153.68</v>
      </c>
      <c r="F80" s="52">
        <f t="shared" si="0"/>
        <v>72.577850692261705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1340.5</v>
      </c>
      <c r="E106" s="51">
        <f t="shared" si="23"/>
        <v>554</v>
      </c>
      <c r="F106" s="52">
        <f t="shared" si="0"/>
        <v>41.327862737784407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1340.5</v>
      </c>
      <c r="E112" s="51">
        <f t="shared" si="25"/>
        <v>554</v>
      </c>
      <c r="F112" s="52">
        <f t="shared" si="0"/>
        <v>41.327862737784407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1340.5</v>
      </c>
      <c r="E117" s="242">
        <v>554</v>
      </c>
      <c r="F117" s="52">
        <f t="shared" si="0"/>
        <v>41.327862737784407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280</v>
      </c>
      <c r="F124" s="52" t="str">
        <f t="shared" si="0"/>
        <v>-</v>
      </c>
    </row>
    <row r="125" spans="1:6" ht="12.75" customHeight="1" x14ac:dyDescent="0.2">
      <c r="A125" s="53">
        <v>661</v>
      </c>
      <c r="B125" s="86" t="s">
        <v>296</v>
      </c>
      <c r="C125" s="50" t="s">
        <v>297</v>
      </c>
      <c r="D125" s="51">
        <f t="shared" ref="D125:E125" si="28">SUM(D126:D127)</f>
        <v>0</v>
      </c>
      <c r="E125" s="51">
        <f t="shared" si="28"/>
        <v>280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280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83630.64</v>
      </c>
      <c r="E133" s="51">
        <f t="shared" si="30"/>
        <v>67748.81</v>
      </c>
      <c r="F133" s="52">
        <f t="shared" ref="F133:F223" si="31">IF(D133&lt;&gt;0,IF(E133/D133&gt;=100,"&gt;&gt;100",E133/D133*100),"-")</f>
        <v>81.009555827864048</v>
      </c>
    </row>
    <row r="134" spans="1:6" ht="24" x14ac:dyDescent="0.2">
      <c r="A134" s="53">
        <v>671</v>
      </c>
      <c r="B134" s="232" t="s">
        <v>314</v>
      </c>
      <c r="C134" s="50" t="s">
        <v>315</v>
      </c>
      <c r="D134" s="51">
        <f t="shared" ref="D134:E134" si="32">SUM(D135:D137)</f>
        <v>83630.64</v>
      </c>
      <c r="E134" s="51">
        <f t="shared" si="32"/>
        <v>67748.81</v>
      </c>
      <c r="F134" s="52">
        <f t="shared" si="31"/>
        <v>81.009555827864048</v>
      </c>
    </row>
    <row r="135" spans="1:6" ht="12.75" customHeight="1" x14ac:dyDescent="0.2">
      <c r="A135" s="53">
        <v>6711</v>
      </c>
      <c r="B135" s="85" t="s">
        <v>316</v>
      </c>
      <c r="C135" s="50" t="s">
        <v>317</v>
      </c>
      <c r="D135" s="242">
        <v>64562.92</v>
      </c>
      <c r="E135" s="242">
        <v>63598.73</v>
      </c>
      <c r="F135" s="52">
        <f t="shared" si="31"/>
        <v>98.506588611543606</v>
      </c>
    </row>
    <row r="136" spans="1:6" ht="24" x14ac:dyDescent="0.2">
      <c r="A136" s="53">
        <v>6712</v>
      </c>
      <c r="B136" s="232" t="s">
        <v>318</v>
      </c>
      <c r="C136" s="50" t="s">
        <v>319</v>
      </c>
      <c r="D136" s="242">
        <v>19067.72</v>
      </c>
      <c r="E136" s="242">
        <v>4150.08</v>
      </c>
      <c r="F136" s="52">
        <f t="shared" si="31"/>
        <v>21.764951446738255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469605.00000000006</v>
      </c>
      <c r="E151" s="51">
        <f t="shared" si="35"/>
        <v>574704.07999999996</v>
      </c>
      <c r="F151" s="52">
        <f t="shared" si="31"/>
        <v>122.38031537142915</v>
      </c>
    </row>
    <row r="152" spans="1:6" ht="12.75" customHeight="1" x14ac:dyDescent="0.2">
      <c r="A152" s="53">
        <v>31</v>
      </c>
      <c r="B152" s="85" t="s">
        <v>349</v>
      </c>
      <c r="C152" s="50" t="s">
        <v>35</v>
      </c>
      <c r="D152" s="51">
        <f t="shared" ref="D152:E152" si="36">D153+D158+D159</f>
        <v>376817.41000000003</v>
      </c>
      <c r="E152" s="51">
        <f t="shared" si="36"/>
        <v>449486.14999999997</v>
      </c>
      <c r="F152" s="52">
        <f t="shared" si="31"/>
        <v>119.28486796828201</v>
      </c>
    </row>
    <row r="153" spans="1:6" ht="12.75" customHeight="1" x14ac:dyDescent="0.2">
      <c r="A153" s="53">
        <v>311</v>
      </c>
      <c r="B153" s="85" t="s">
        <v>350</v>
      </c>
      <c r="C153" s="50" t="s">
        <v>351</v>
      </c>
      <c r="D153" s="51">
        <f t="shared" ref="D153:E153" si="37">SUM(D154:D157)</f>
        <v>314157.2</v>
      </c>
      <c r="E153" s="51">
        <f t="shared" si="37"/>
        <v>372642.05</v>
      </c>
      <c r="F153" s="52">
        <f t="shared" si="31"/>
        <v>118.61642833587769</v>
      </c>
    </row>
    <row r="154" spans="1:6" ht="12.75" customHeight="1" x14ac:dyDescent="0.2">
      <c r="A154" s="53">
        <v>3111</v>
      </c>
      <c r="B154" s="85" t="s">
        <v>352</v>
      </c>
      <c r="C154" s="50" t="s">
        <v>353</v>
      </c>
      <c r="D154" s="242">
        <v>314157.2</v>
      </c>
      <c r="E154" s="242">
        <v>372642.05</v>
      </c>
      <c r="F154" s="52">
        <f t="shared" si="31"/>
        <v>118.61642833587769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10833.89</v>
      </c>
      <c r="E158" s="242">
        <v>15211.97</v>
      </c>
      <c r="F158" s="52">
        <f t="shared" si="31"/>
        <v>140.41096965171329</v>
      </c>
    </row>
    <row r="159" spans="1:6" ht="12.75" customHeight="1" x14ac:dyDescent="0.2">
      <c r="A159" s="53">
        <v>313</v>
      </c>
      <c r="B159" s="85" t="s">
        <v>362</v>
      </c>
      <c r="C159" s="50" t="s">
        <v>363</v>
      </c>
      <c r="D159" s="51">
        <f t="shared" ref="D159:E159" si="38">SUM(D160:D162)</f>
        <v>51826.32</v>
      </c>
      <c r="E159" s="51">
        <f t="shared" si="38"/>
        <v>61632.13</v>
      </c>
      <c r="F159" s="52">
        <f t="shared" si="31"/>
        <v>118.92052146476925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51822.82</v>
      </c>
      <c r="E161" s="242">
        <v>61632.13</v>
      </c>
      <c r="F161" s="52">
        <f t="shared" si="31"/>
        <v>118.92855309687893</v>
      </c>
    </row>
    <row r="162" spans="1:6" ht="12.75" customHeight="1" x14ac:dyDescent="0.2">
      <c r="A162" s="53">
        <v>3133</v>
      </c>
      <c r="B162" s="85" t="s">
        <v>367</v>
      </c>
      <c r="C162" s="50" t="s">
        <v>368</v>
      </c>
      <c r="D162" s="242">
        <v>3.5</v>
      </c>
      <c r="E162" s="242"/>
      <c r="F162" s="52">
        <f t="shared" si="31"/>
        <v>0</v>
      </c>
    </row>
    <row r="163" spans="1:6" ht="12.75" customHeight="1" x14ac:dyDescent="0.2">
      <c r="A163" s="53">
        <v>32</v>
      </c>
      <c r="B163" s="85" t="s">
        <v>369</v>
      </c>
      <c r="C163" s="50" t="s">
        <v>370</v>
      </c>
      <c r="D163" s="51">
        <f t="shared" ref="D163:E163" si="39">D164+D169+D177+D187+D188</f>
        <v>92710.010000000009</v>
      </c>
      <c r="E163" s="51">
        <f t="shared" si="39"/>
        <v>125035.06999999999</v>
      </c>
      <c r="F163" s="52">
        <f t="shared" si="31"/>
        <v>134.86684986874661</v>
      </c>
    </row>
    <row r="164" spans="1:6" ht="12.75" customHeight="1" x14ac:dyDescent="0.2">
      <c r="A164" s="53">
        <v>321</v>
      </c>
      <c r="B164" s="85" t="s">
        <v>371</v>
      </c>
      <c r="C164" s="50" t="s">
        <v>372</v>
      </c>
      <c r="D164" s="51">
        <f t="shared" ref="D164:E164" si="40">SUM(D165:D168)</f>
        <v>33123.86</v>
      </c>
      <c r="E164" s="51">
        <f t="shared" si="40"/>
        <v>38007.919999999998</v>
      </c>
      <c r="F164" s="52">
        <f t="shared" si="31"/>
        <v>114.74483952051482</v>
      </c>
    </row>
    <row r="165" spans="1:6" ht="12.75" customHeight="1" x14ac:dyDescent="0.2">
      <c r="A165" s="53">
        <v>3211</v>
      </c>
      <c r="B165" s="85" t="s">
        <v>373</v>
      </c>
      <c r="C165" s="50" t="s">
        <v>374</v>
      </c>
      <c r="D165" s="242">
        <v>576.72</v>
      </c>
      <c r="E165" s="242">
        <v>724.87</v>
      </c>
      <c r="F165" s="52">
        <f t="shared" si="31"/>
        <v>125.68837564155915</v>
      </c>
    </row>
    <row r="166" spans="1:6" ht="12.75" customHeight="1" x14ac:dyDescent="0.2">
      <c r="A166" s="53">
        <v>3212</v>
      </c>
      <c r="B166" s="85" t="s">
        <v>375</v>
      </c>
      <c r="C166" s="50" t="s">
        <v>376</v>
      </c>
      <c r="D166" s="242">
        <v>32547.14</v>
      </c>
      <c r="E166" s="242">
        <v>37129.589999999997</v>
      </c>
      <c r="F166" s="52">
        <f t="shared" si="31"/>
        <v>114.07942449013953</v>
      </c>
    </row>
    <row r="167" spans="1:6" ht="12.75" customHeight="1" x14ac:dyDescent="0.2">
      <c r="A167" s="53">
        <v>3213</v>
      </c>
      <c r="B167" s="85" t="s">
        <v>377</v>
      </c>
      <c r="C167" s="50" t="s">
        <v>378</v>
      </c>
      <c r="D167" s="242">
        <v>0</v>
      </c>
      <c r="E167" s="242">
        <v>153.46</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19414.5</v>
      </c>
      <c r="E169" s="51">
        <f t="shared" si="41"/>
        <v>32538.62</v>
      </c>
      <c r="F169" s="52">
        <f t="shared" si="31"/>
        <v>167.5995776352726</v>
      </c>
    </row>
    <row r="170" spans="1:6" ht="12.75" customHeight="1" x14ac:dyDescent="0.2">
      <c r="A170" s="53">
        <v>3221</v>
      </c>
      <c r="B170" s="85" t="s">
        <v>383</v>
      </c>
      <c r="C170" s="50" t="s">
        <v>384</v>
      </c>
      <c r="D170" s="242">
        <v>1808.38</v>
      </c>
      <c r="E170" s="242">
        <v>1843.55</v>
      </c>
      <c r="F170" s="52">
        <f t="shared" si="31"/>
        <v>101.94483460334662</v>
      </c>
    </row>
    <row r="171" spans="1:6" ht="12.75" customHeight="1" x14ac:dyDescent="0.2">
      <c r="A171" s="53">
        <v>3222</v>
      </c>
      <c r="B171" s="85" t="s">
        <v>385</v>
      </c>
      <c r="C171" s="50" t="s">
        <v>386</v>
      </c>
      <c r="D171" s="242">
        <v>152.18</v>
      </c>
      <c r="E171" s="242">
        <v>18076.28</v>
      </c>
      <c r="F171" s="52" t="str">
        <f t="shared" si="31"/>
        <v>&gt;&gt;100</v>
      </c>
    </row>
    <row r="172" spans="1:6" ht="12.75" customHeight="1" x14ac:dyDescent="0.2">
      <c r="A172" s="53">
        <v>3223</v>
      </c>
      <c r="B172" s="85" t="s">
        <v>387</v>
      </c>
      <c r="C172" s="50" t="s">
        <v>388</v>
      </c>
      <c r="D172" s="242">
        <v>14862.58</v>
      </c>
      <c r="E172" s="242">
        <v>11910.42</v>
      </c>
      <c r="F172" s="52">
        <f t="shared" si="31"/>
        <v>80.136961415851076</v>
      </c>
    </row>
    <row r="173" spans="1:6" ht="12.75" customHeight="1" x14ac:dyDescent="0.2">
      <c r="A173" s="53">
        <v>3224</v>
      </c>
      <c r="B173" s="85" t="s">
        <v>389</v>
      </c>
      <c r="C173" s="50" t="s">
        <v>390</v>
      </c>
      <c r="D173" s="242">
        <v>1986.95</v>
      </c>
      <c r="E173" s="242">
        <v>632.84</v>
      </c>
      <c r="F173" s="52">
        <f t="shared" si="31"/>
        <v>31.849820075995872</v>
      </c>
    </row>
    <row r="174" spans="1:6" ht="12.75" customHeight="1" x14ac:dyDescent="0.2">
      <c r="A174" s="53">
        <v>3225</v>
      </c>
      <c r="B174" s="85" t="s">
        <v>391</v>
      </c>
      <c r="C174" s="50" t="s">
        <v>392</v>
      </c>
      <c r="D174" s="242">
        <v>604.41</v>
      </c>
      <c r="E174" s="242">
        <v>75.53</v>
      </c>
      <c r="F174" s="52">
        <f t="shared" si="31"/>
        <v>12.496484174649659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37859.96</v>
      </c>
      <c r="E177" s="51">
        <f t="shared" si="42"/>
        <v>52209.55000000001</v>
      </c>
      <c r="F177" s="52">
        <f t="shared" si="31"/>
        <v>137.90175689567556</v>
      </c>
    </row>
    <row r="178" spans="1:6" ht="12.75" customHeight="1" x14ac:dyDescent="0.2">
      <c r="A178" s="53">
        <v>3231</v>
      </c>
      <c r="B178" s="85" t="s">
        <v>399</v>
      </c>
      <c r="C178" s="50" t="s">
        <v>400</v>
      </c>
      <c r="D178" s="242">
        <v>1095.1500000000001</v>
      </c>
      <c r="E178" s="242">
        <v>1081.4000000000001</v>
      </c>
      <c r="F178" s="52">
        <f t="shared" si="31"/>
        <v>98.744464228644475</v>
      </c>
    </row>
    <row r="179" spans="1:6" ht="12.75" customHeight="1" x14ac:dyDescent="0.2">
      <c r="A179" s="53">
        <v>3232</v>
      </c>
      <c r="B179" s="85" t="s">
        <v>401</v>
      </c>
      <c r="C179" s="50" t="s">
        <v>402</v>
      </c>
      <c r="D179" s="242">
        <v>1325.05</v>
      </c>
      <c r="E179" s="242">
        <v>1468.03</v>
      </c>
      <c r="F179" s="52">
        <f t="shared" si="31"/>
        <v>110.79053620618089</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1424.94</v>
      </c>
      <c r="E181" s="242">
        <v>1445.9</v>
      </c>
      <c r="F181" s="52">
        <f t="shared" si="31"/>
        <v>101.4709391272615</v>
      </c>
    </row>
    <row r="182" spans="1:6" ht="12.75" customHeight="1" x14ac:dyDescent="0.2">
      <c r="A182" s="53">
        <v>3235</v>
      </c>
      <c r="B182" s="85" t="s">
        <v>407</v>
      </c>
      <c r="C182" s="50" t="s">
        <v>408</v>
      </c>
      <c r="D182" s="242">
        <v>29392.79</v>
      </c>
      <c r="E182" s="242">
        <v>43538.69</v>
      </c>
      <c r="F182" s="52">
        <f t="shared" si="31"/>
        <v>148.12710872292152</v>
      </c>
    </row>
    <row r="183" spans="1:6" ht="12.75" customHeight="1" x14ac:dyDescent="0.2">
      <c r="A183" s="53">
        <v>3236</v>
      </c>
      <c r="B183" s="85" t="s">
        <v>409</v>
      </c>
      <c r="C183" s="50" t="s">
        <v>410</v>
      </c>
      <c r="D183" s="242">
        <v>1020.64</v>
      </c>
      <c r="E183" s="242">
        <v>1005.73</v>
      </c>
      <c r="F183" s="52">
        <f t="shared" si="31"/>
        <v>98.539151904687259</v>
      </c>
    </row>
    <row r="184" spans="1:6" ht="12.75" customHeight="1" x14ac:dyDescent="0.2">
      <c r="A184" s="53">
        <v>3237</v>
      </c>
      <c r="B184" s="85" t="s">
        <v>411</v>
      </c>
      <c r="C184" s="50" t="s">
        <v>412</v>
      </c>
      <c r="D184" s="242">
        <v>350.89</v>
      </c>
      <c r="E184" s="242"/>
      <c r="F184" s="52">
        <f t="shared" si="31"/>
        <v>0</v>
      </c>
    </row>
    <row r="185" spans="1:6" ht="12.75" customHeight="1" x14ac:dyDescent="0.2">
      <c r="A185" s="53">
        <v>3238</v>
      </c>
      <c r="B185" s="85" t="s">
        <v>413</v>
      </c>
      <c r="C185" s="50" t="s">
        <v>414</v>
      </c>
      <c r="D185" s="242">
        <v>2876.25</v>
      </c>
      <c r="E185" s="242">
        <v>3480.15</v>
      </c>
      <c r="F185" s="52">
        <f t="shared" si="31"/>
        <v>120.9960886571056</v>
      </c>
    </row>
    <row r="186" spans="1:6" ht="12.75" customHeight="1" x14ac:dyDescent="0.2">
      <c r="A186" s="53">
        <v>3239</v>
      </c>
      <c r="B186" s="85" t="s">
        <v>415</v>
      </c>
      <c r="C186" s="50" t="s">
        <v>416</v>
      </c>
      <c r="D186" s="242">
        <v>246.84</v>
      </c>
      <c r="E186" s="242">
        <v>62.21</v>
      </c>
      <c r="F186" s="52">
        <f t="shared" si="31"/>
        <v>25.202560362988169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2311.69</v>
      </c>
      <c r="E188" s="51">
        <f t="shared" si="43"/>
        <v>2278.98</v>
      </c>
      <c r="F188" s="52">
        <f t="shared" si="31"/>
        <v>98.585017887346481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175.95</v>
      </c>
      <c r="E190" s="242">
        <v>148.84</v>
      </c>
      <c r="F190" s="52">
        <f t="shared" si="31"/>
        <v>84.592213697073035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207.38</v>
      </c>
      <c r="E194" s="242"/>
      <c r="F194" s="52">
        <f t="shared" si="31"/>
        <v>0</v>
      </c>
    </row>
    <row r="195" spans="1:6" ht="12.75" customHeight="1" x14ac:dyDescent="0.2">
      <c r="A195" s="53">
        <v>3299</v>
      </c>
      <c r="B195" s="85" t="s">
        <v>433</v>
      </c>
      <c r="C195" s="50" t="s">
        <v>434</v>
      </c>
      <c r="D195" s="242">
        <v>1769.09</v>
      </c>
      <c r="E195" s="242">
        <v>1967.05</v>
      </c>
      <c r="F195" s="52">
        <f t="shared" si="31"/>
        <v>111.18993380777688</v>
      </c>
    </row>
    <row r="196" spans="1:6" ht="12.75" customHeight="1" x14ac:dyDescent="0.2">
      <c r="A196" s="53">
        <v>34</v>
      </c>
      <c r="B196" s="232" t="s">
        <v>435</v>
      </c>
      <c r="C196" s="50" t="s">
        <v>436</v>
      </c>
      <c r="D196" s="51">
        <f t="shared" ref="D196:E196" si="44">D197+D202+D210</f>
        <v>77.58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77.58</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77.58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182.86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182.86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182.86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469605.00000000006</v>
      </c>
      <c r="E289" s="51">
        <f t="shared" si="79"/>
        <v>574704.07999999996</v>
      </c>
      <c r="F289" s="52">
        <f t="shared" si="76"/>
        <v>122.38031537142915</v>
      </c>
    </row>
    <row r="290" spans="1:6" ht="12.75" customHeight="1" x14ac:dyDescent="0.2">
      <c r="A290" s="53" t="s">
        <v>608</v>
      </c>
      <c r="B290" s="85" t="s">
        <v>619</v>
      </c>
      <c r="C290" s="50" t="s">
        <v>620</v>
      </c>
      <c r="D290" s="51">
        <f>IF(D6&gt;=D289,D6-D289,0)</f>
        <v>25089.27999999997</v>
      </c>
      <c r="E290" s="51">
        <f>IF(E6&gt;=E289,E6-E289,0)</f>
        <v>4083.9300000000512</v>
      </c>
      <c r="F290" s="52">
        <f t="shared" si="76"/>
        <v>16.277589472476116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10.51</v>
      </c>
      <c r="F292" s="52" t="str">
        <f t="shared" si="76"/>
        <v>-</v>
      </c>
    </row>
    <row r="293" spans="1:6" ht="12.75" customHeight="1" x14ac:dyDescent="0.2">
      <c r="A293" s="53">
        <v>92221</v>
      </c>
      <c r="B293" s="85" t="s">
        <v>625</v>
      </c>
      <c r="C293" s="50" t="s">
        <v>626</v>
      </c>
      <c r="D293" s="242">
        <v>536.30999999999995</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24542.46</v>
      </c>
      <c r="E350" s="51">
        <f t="shared" si="95"/>
        <v>10280.549999999999</v>
      </c>
      <c r="F350" s="52">
        <f t="shared" si="81"/>
        <v>41.888832659806717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24542.46</v>
      </c>
      <c r="E363" s="51">
        <f t="shared" si="99"/>
        <v>10280.549999999999</v>
      </c>
      <c r="F363" s="52">
        <f t="shared" si="81"/>
        <v>41.888832659806717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10125.52</v>
      </c>
      <c r="E369" s="51">
        <f t="shared" si="101"/>
        <v>1564.5900000000001</v>
      </c>
      <c r="F369" s="52">
        <f t="shared" si="81"/>
        <v>15.451947159257006</v>
      </c>
    </row>
    <row r="370" spans="1:6" ht="12.75" customHeight="1" x14ac:dyDescent="0.2">
      <c r="A370" s="53">
        <v>4221</v>
      </c>
      <c r="B370" s="85" t="s">
        <v>674</v>
      </c>
      <c r="C370" s="50" t="s">
        <v>766</v>
      </c>
      <c r="D370" s="242">
        <v>0</v>
      </c>
      <c r="E370" s="242">
        <v>627.11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937.48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10125.52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5474.74</v>
      </c>
      <c r="E383" s="51">
        <f t="shared" si="103"/>
        <v>6965.96</v>
      </c>
      <c r="F383" s="52">
        <f t="shared" si="81"/>
        <v>127.23818848018354</v>
      </c>
    </row>
    <row r="384" spans="1:6" ht="12.75" customHeight="1" x14ac:dyDescent="0.2">
      <c r="A384" s="53">
        <v>4241</v>
      </c>
      <c r="B384" s="85" t="s">
        <v>783</v>
      </c>
      <c r="C384" s="50" t="s">
        <v>784</v>
      </c>
      <c r="D384" s="242">
        <v>5474.74</v>
      </c>
      <c r="E384" s="242">
        <v>6965.96</v>
      </c>
      <c r="F384" s="52">
        <f t="shared" si="81"/>
        <v>127.23818848018354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8942.2000000000007</v>
      </c>
      <c r="E391" s="51">
        <f t="shared" si="105"/>
        <v>1750</v>
      </c>
      <c r="F391" s="52">
        <f t="shared" si="81"/>
        <v>19.570128156382097</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8942.2000000000007</v>
      </c>
      <c r="E395" s="242">
        <v>1750</v>
      </c>
      <c r="F395" s="52">
        <f t="shared" si="81"/>
        <v>19.570128156382097</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24542.46</v>
      </c>
      <c r="E408" s="51">
        <f t="shared" si="111"/>
        <v>10280.549999999999</v>
      </c>
      <c r="F408" s="52">
        <f t="shared" si="81"/>
        <v>41.888832659806717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494694.28</v>
      </c>
      <c r="E412" s="51">
        <f>E6+E298</f>
        <v>578788.01</v>
      </c>
      <c r="F412" s="52">
        <f t="shared" si="81"/>
        <v>116.99913126143282</v>
      </c>
    </row>
    <row r="413" spans="1:6" ht="12.75" customHeight="1" x14ac:dyDescent="0.2">
      <c r="A413" s="53" t="s">
        <v>608</v>
      </c>
      <c r="B413" s="85" t="s">
        <v>831</v>
      </c>
      <c r="C413" s="50" t="s">
        <v>832</v>
      </c>
      <c r="D413" s="51">
        <f t="shared" ref="D413:E413" si="112">D289+D350</f>
        <v>494147.46000000008</v>
      </c>
      <c r="E413" s="51">
        <f t="shared" si="112"/>
        <v>584984.63</v>
      </c>
      <c r="F413" s="52">
        <f t="shared" si="81"/>
        <v>118.38260384865681</v>
      </c>
    </row>
    <row r="414" spans="1:6" ht="12.75" customHeight="1" x14ac:dyDescent="0.2">
      <c r="A414" s="53" t="s">
        <v>608</v>
      </c>
      <c r="B414" s="85" t="s">
        <v>833</v>
      </c>
      <c r="C414" s="50" t="s">
        <v>834</v>
      </c>
      <c r="D414" s="51">
        <f t="shared" ref="D414:E414" si="113">IF(D412&gt;=D413,D412-D413,0)</f>
        <v>546.81999999994878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6196.6199999999953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10.51</v>
      </c>
      <c r="F416" s="52" t="str">
        <f t="shared" si="81"/>
        <v>-</v>
      </c>
    </row>
    <row r="417" spans="1:6" ht="12.75" customHeight="1" x14ac:dyDescent="0.2">
      <c r="A417" s="60" t="s">
        <v>837</v>
      </c>
      <c r="B417" s="85" t="s">
        <v>840</v>
      </c>
      <c r="C417" s="61" t="s">
        <v>841</v>
      </c>
      <c r="D417" s="51">
        <f t="shared" ref="D417:E417" si="116">IF(D293-D292+D410-D409&gt;=0,D293-D292+D410-D409,0)</f>
        <v>536.30999999999995</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494694.28</v>
      </c>
      <c r="E639" s="51">
        <f t="shared" si="180"/>
        <v>578788.01</v>
      </c>
      <c r="F639" s="52">
        <f t="shared" si="119"/>
        <v>116.99913126143282</v>
      </c>
    </row>
    <row r="640" spans="1:6" ht="12.75" customHeight="1" x14ac:dyDescent="0.2">
      <c r="A640" s="53" t="s">
        <v>608</v>
      </c>
      <c r="B640" s="85" t="s">
        <v>1277</v>
      </c>
      <c r="C640" s="50" t="s">
        <v>1278</v>
      </c>
      <c r="D640" s="51">
        <f t="shared" ref="D640:E640" si="181">D413+D528</f>
        <v>494147.46000000008</v>
      </c>
      <c r="E640" s="51">
        <f t="shared" si="181"/>
        <v>584984.63</v>
      </c>
      <c r="F640" s="52">
        <f t="shared" si="119"/>
        <v>118.38260384865681</v>
      </c>
    </row>
    <row r="641" spans="1:6" ht="12.75" customHeight="1" x14ac:dyDescent="0.2">
      <c r="A641" s="53" t="s">
        <v>608</v>
      </c>
      <c r="B641" s="85" t="s">
        <v>1279</v>
      </c>
      <c r="C641" s="50" t="s">
        <v>1280</v>
      </c>
      <c r="D641" s="51">
        <f t="shared" ref="D641:E641" si="182">IF(D639&gt;=D640,D639-D640,0)</f>
        <v>546.81999999994878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6196.6199999999953</v>
      </c>
      <c r="F642" s="52" t="str">
        <f t="shared" si="119"/>
        <v>-</v>
      </c>
    </row>
    <row r="643" spans="1:6" ht="24" x14ac:dyDescent="0.2">
      <c r="A643" s="60" t="s">
        <v>1283</v>
      </c>
      <c r="B643" s="85" t="s">
        <v>1284</v>
      </c>
      <c r="C643" s="61" t="s">
        <v>1283</v>
      </c>
      <c r="D643" s="51">
        <f t="shared" ref="D643:E643" si="184">IF(D416-D417+D637-D638&gt;=0,D416-D417+D637-D638,0)</f>
        <v>0</v>
      </c>
      <c r="E643" s="51">
        <f t="shared" si="184"/>
        <v>10.51</v>
      </c>
      <c r="F643" s="52" t="str">
        <f t="shared" si="119"/>
        <v>-</v>
      </c>
    </row>
    <row r="644" spans="1:6" ht="24" x14ac:dyDescent="0.2">
      <c r="A644" s="60" t="s">
        <v>1285</v>
      </c>
      <c r="B644" s="85" t="s">
        <v>1286</v>
      </c>
      <c r="C644" s="61" t="s">
        <v>1285</v>
      </c>
      <c r="D644" s="51">
        <f t="shared" ref="D644:E644" si="185">IF(D417-D416+D638-D637&gt;=0,D417-D416+D638-D637,0)</f>
        <v>536.30999999999995</v>
      </c>
      <c r="E644" s="51">
        <f t="shared" si="185"/>
        <v>0</v>
      </c>
      <c r="F644" s="52">
        <f t="shared" si="119"/>
        <v>0</v>
      </c>
    </row>
    <row r="645" spans="1:6" ht="24" x14ac:dyDescent="0.2">
      <c r="A645" s="53" t="s">
        <v>608</v>
      </c>
      <c r="B645" s="85" t="s">
        <v>1287</v>
      </c>
      <c r="C645" s="50" t="s">
        <v>1288</v>
      </c>
      <c r="D645" s="51">
        <f t="shared" ref="D645:E645" si="186">IF(D641+D643-D642-D644&gt;=0,D641+D643-D642-D644,0)</f>
        <v>10.509999999948832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6186.1099999999951</v>
      </c>
      <c r="F646" s="52" t="str">
        <f t="shared" si="119"/>
        <v>-</v>
      </c>
    </row>
    <row r="647" spans="1:6" ht="24" x14ac:dyDescent="0.2">
      <c r="A647" s="55" t="s">
        <v>1291</v>
      </c>
      <c r="B647" s="233" t="s">
        <v>1292</v>
      </c>
      <c r="C647" s="56" t="s">
        <v>1291</v>
      </c>
      <c r="D647" s="243">
        <v>8633.25</v>
      </c>
      <c r="E647" s="243">
        <v>45902.31</v>
      </c>
      <c r="F647" s="57">
        <f t="shared" si="119"/>
        <v>531.69212058031451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26</v>
      </c>
      <c r="F654" s="52">
        <f t="shared" si="188"/>
        <v>92.857142857142861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1636.63</v>
      </c>
      <c r="E675" s="242">
        <v>19692.240000000002</v>
      </c>
      <c r="F675" s="52">
        <f t="shared" si="188"/>
        <v>1203.2188093826949</v>
      </c>
    </row>
    <row r="676" spans="1:6" ht="24" x14ac:dyDescent="0.2">
      <c r="A676" s="53">
        <v>63613</v>
      </c>
      <c r="B676" s="232" t="s">
        <v>1349</v>
      </c>
      <c r="C676" s="50" t="s">
        <v>1350</v>
      </c>
      <c r="D676" s="242">
        <v>391403.76</v>
      </c>
      <c r="E676" s="242">
        <v>471425.12</v>
      </c>
      <c r="F676" s="52">
        <f t="shared" si="188"/>
        <v>120.44470906462421</v>
      </c>
    </row>
    <row r="677" spans="1:6" ht="24" x14ac:dyDescent="0.2">
      <c r="A677" s="53">
        <v>63622</v>
      </c>
      <c r="B677" s="232" t="s">
        <v>1351</v>
      </c>
      <c r="C677" s="50" t="s">
        <v>1352</v>
      </c>
      <c r="D677" s="242">
        <v>5474.74</v>
      </c>
      <c r="E677" s="242">
        <v>6862.69</v>
      </c>
      <c r="F677" s="52">
        <f t="shared" si="188"/>
        <v>125.35188885682243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476.93</v>
      </c>
      <c r="E717" s="242">
        <v>476.94</v>
      </c>
      <c r="F717" s="52">
        <f t="shared" si="188"/>
        <v>100.00209674375695</v>
      </c>
    </row>
    <row r="718" spans="1:6" ht="12.75" customHeight="1" x14ac:dyDescent="0.2">
      <c r="A718" s="53">
        <v>32121</v>
      </c>
      <c r="B718" s="85" t="s">
        <v>1415</v>
      </c>
      <c r="C718" s="50" t="s">
        <v>1416</v>
      </c>
      <c r="D718" s="242">
        <v>32547.14</v>
      </c>
      <c r="E718" s="242">
        <v>37129.589999999997</v>
      </c>
      <c r="F718" s="52">
        <f t="shared" si="188"/>
        <v>114.07942449013953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398.17</v>
      </c>
      <c r="E720" s="242">
        <v>947.6</v>
      </c>
      <c r="F720" s="52">
        <f t="shared" si="188"/>
        <v>237.98879875430092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49" sqref="E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949773.38</v>
      </c>
      <c r="E6" s="229">
        <f t="shared" si="0"/>
        <v>997935.12000000011</v>
      </c>
      <c r="F6" s="230">
        <f t="shared" ref="F6:F260" si="1">IF(D6&gt;0,IF(E6/D6&gt;=100,"&gt;&gt;100",E6/D6*100),"-")</f>
        <v>105.07086648396064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938166.89</v>
      </c>
      <c r="E7" s="104">
        <f t="shared" si="2"/>
        <v>940605.75000000012</v>
      </c>
      <c r="F7" s="93">
        <f t="shared" si="1"/>
        <v>100.25996014419141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938166.89</v>
      </c>
      <c r="E12" s="104">
        <f t="shared" si="3"/>
        <v>940605.75000000012</v>
      </c>
      <c r="F12" s="93">
        <f t="shared" si="1"/>
        <v>100.25996014419141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843872.53</v>
      </c>
      <c r="E13" s="104">
        <f t="shared" si="4"/>
        <v>833324.1100000001</v>
      </c>
      <c r="F13" s="93">
        <f t="shared" si="1"/>
        <v>98.749998415044999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1091954.83</v>
      </c>
      <c r="E15" s="247">
        <v>1091954.82</v>
      </c>
      <c r="F15" s="93">
        <f t="shared" si="1"/>
        <v>99.999999084211197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248082.3</v>
      </c>
      <c r="E18" s="247">
        <v>258630.71</v>
      </c>
      <c r="F18" s="93">
        <f t="shared" si="1"/>
        <v>104.25198008886566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28709.550000000003</v>
      </c>
      <c r="E19" s="104">
        <f t="shared" si="5"/>
        <v>33548.099999999991</v>
      </c>
      <c r="F19" s="93">
        <f t="shared" si="1"/>
        <v>116.85345120351936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78642.570000000007</v>
      </c>
      <c r="E20" s="247">
        <v>93202.34</v>
      </c>
      <c r="F20" s="93">
        <f t="shared" si="1"/>
        <v>118.51385324767487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9062.8700000000008</v>
      </c>
      <c r="E21" s="247">
        <v>9062.8700000000008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10446.58</v>
      </c>
      <c r="E22" s="247">
        <v>10446.58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2717.61</v>
      </c>
      <c r="E24" s="247">
        <v>2717.62</v>
      </c>
      <c r="F24" s="93">
        <f t="shared" si="1"/>
        <v>100.00036797038574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10589.65</v>
      </c>
      <c r="E25" s="247">
        <v>10589.64</v>
      </c>
      <c r="F25" s="93">
        <f t="shared" si="1"/>
        <v>99.999905568172693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2939.67</v>
      </c>
      <c r="E26" s="247">
        <v>2939.67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85689.4</v>
      </c>
      <c r="E28" s="247">
        <v>95410.62</v>
      </c>
      <c r="F28" s="93">
        <f t="shared" si="1"/>
        <v>111.34471708285973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28090.61</v>
      </c>
      <c r="E35" s="104">
        <f t="shared" si="7"/>
        <v>34489.380000000005</v>
      </c>
      <c r="F35" s="93">
        <f t="shared" si="1"/>
        <v>122.77903541432529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37101.21</v>
      </c>
      <c r="E36" s="247">
        <v>44067.18</v>
      </c>
      <c r="F36" s="93">
        <f t="shared" si="1"/>
        <v>118.77558710349338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9010.6</v>
      </c>
      <c r="E40" s="247">
        <v>9577.7999999999993</v>
      </c>
      <c r="F40" s="93">
        <f t="shared" si="1"/>
        <v>106.29480833684769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37494.200000000004</v>
      </c>
      <c r="E45" s="104">
        <f t="shared" si="9"/>
        <v>39244.160000000003</v>
      </c>
      <c r="F45" s="93">
        <f t="shared" si="1"/>
        <v>104.66728187292969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1659.04</v>
      </c>
      <c r="E48" s="247">
        <v>1659</v>
      </c>
      <c r="F48" s="93">
        <f t="shared" si="1"/>
        <v>99.997588967113515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35835.160000000003</v>
      </c>
      <c r="E49" s="247">
        <v>37585.160000000003</v>
      </c>
      <c r="F49" s="93">
        <f t="shared" si="1"/>
        <v>104.88347198673036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25759.81</v>
      </c>
      <c r="E54" s="247">
        <v>25835.34</v>
      </c>
      <c r="F54" s="93">
        <f t="shared" si="1"/>
        <v>100.29320868438083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25759.81</v>
      </c>
      <c r="E55" s="247">
        <v>25835.34</v>
      </c>
      <c r="F55" s="93">
        <f t="shared" si="1"/>
        <v>100.29320868438083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11606.49</v>
      </c>
      <c r="E68" s="104">
        <f t="shared" si="13"/>
        <v>57329.369999999995</v>
      </c>
      <c r="F68" s="93">
        <f t="shared" si="1"/>
        <v>493.94235466536395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2750.34</v>
      </c>
      <c r="E78" s="104">
        <f>E79+SUM(E82:E84)-E85+E86</f>
        <v>2927.89</v>
      </c>
      <c r="F78" s="93">
        <f t="shared" si="1"/>
        <v>106.45556549372077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2750.34</v>
      </c>
      <c r="E86" s="247">
        <v>2927.89</v>
      </c>
      <c r="F86" s="93">
        <f t="shared" si="1"/>
        <v>106.45556549372077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222.9</v>
      </c>
      <c r="E146" s="104">
        <f t="shared" si="26"/>
        <v>8499.17</v>
      </c>
      <c r="F146" s="93">
        <f t="shared" si="1"/>
        <v>3812.9968595782861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222.9</v>
      </c>
      <c r="E161" s="247">
        <v>8499.17</v>
      </c>
      <c r="F161" s="93">
        <f t="shared" si="1"/>
        <v>3812.9968595782861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8633.25</v>
      </c>
      <c r="E170" s="104">
        <f t="shared" si="29"/>
        <v>45902.31</v>
      </c>
      <c r="F170" s="93">
        <f t="shared" si="1"/>
        <v>531.69212058031451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8633.25</v>
      </c>
      <c r="E173" s="247">
        <v>45902.31</v>
      </c>
      <c r="F173" s="93">
        <f t="shared" si="1"/>
        <v>531.69212058031451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949773.38</v>
      </c>
      <c r="E175" s="104">
        <f t="shared" si="30"/>
        <v>997935.12</v>
      </c>
      <c r="F175" s="93">
        <f t="shared" si="1"/>
        <v>105.07086648396063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11595.980000000001</v>
      </c>
      <c r="E176" s="104">
        <f t="shared" si="31"/>
        <v>63515.460000000006</v>
      </c>
      <c r="F176" s="93">
        <f t="shared" si="1"/>
        <v>547.73688812847206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11595.980000000001</v>
      </c>
      <c r="E177" s="104">
        <f t="shared" si="32"/>
        <v>57621.990000000005</v>
      </c>
      <c r="F177" s="93">
        <f t="shared" si="1"/>
        <v>496.91349933338967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0.04</v>
      </c>
      <c r="E178" s="247">
        <v>36089.43</v>
      </c>
      <c r="F178" s="93" t="str">
        <f t="shared" si="1"/>
        <v>&gt;&gt;100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8845.6</v>
      </c>
      <c r="E179" s="247">
        <v>18604.650000000001</v>
      </c>
      <c r="F179" s="93">
        <f t="shared" si="1"/>
        <v>210.32660305688705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2750.34</v>
      </c>
      <c r="E188" s="247">
        <v>2927.91</v>
      </c>
      <c r="F188" s="93">
        <f t="shared" si="1"/>
        <v>106.45629267654179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5893.47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938177.4</v>
      </c>
      <c r="E237" s="104">
        <f t="shared" si="41"/>
        <v>934419.66</v>
      </c>
      <c r="F237" s="93">
        <f t="shared" si="1"/>
        <v>99.599463811428407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938166.89</v>
      </c>
      <c r="E238" s="104">
        <f t="shared" si="42"/>
        <v>940605.77</v>
      </c>
      <c r="F238" s="93">
        <f t="shared" si="1"/>
        <v>100.25996227600827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938166.89</v>
      </c>
      <c r="E239" s="104">
        <f t="shared" si="43"/>
        <v>940605.77</v>
      </c>
      <c r="F239" s="93">
        <f t="shared" si="1"/>
        <v>100.25996227600827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938166.89</v>
      </c>
      <c r="E240" s="247">
        <v>940605.77</v>
      </c>
      <c r="F240" s="93">
        <f t="shared" si="1"/>
        <v>100.25996227600827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10.51</v>
      </c>
      <c r="E245" s="104">
        <f t="shared" si="45"/>
        <v>-6186.11</v>
      </c>
      <c r="F245" s="93">
        <f t="shared" si="1"/>
        <v>-58859.276879162702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10.51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10.51</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6186.11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6186.11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19892.150000000001</v>
      </c>
      <c r="E259" s="104">
        <f t="shared" si="49"/>
        <v>6630.78</v>
      </c>
      <c r="F259" s="93">
        <f t="shared" si="1"/>
        <v>33.333651716883288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19892.150000000001</v>
      </c>
      <c r="E260" s="248">
        <v>6630.78</v>
      </c>
      <c r="F260" s="97">
        <f t="shared" si="1"/>
        <v>33.333651716883288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222.9</v>
      </c>
      <c r="E265" s="247">
        <v>8499.17</v>
      </c>
      <c r="F265" s="93">
        <f t="shared" si="50"/>
        <v>3812.9968595782861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2750.34</v>
      </c>
      <c r="E268" s="247">
        <v>2927.89</v>
      </c>
      <c r="F268" s="93">
        <f t="shared" si="50"/>
        <v>106.45556549372077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222.9</v>
      </c>
      <c r="E286" s="247">
        <v>8499.1299999999992</v>
      </c>
      <c r="F286" s="93">
        <f t="shared" si="50"/>
        <v>3812.9789143113499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11595.98</v>
      </c>
      <c r="E288" s="247">
        <v>57621.99</v>
      </c>
      <c r="F288" s="93">
        <f t="shared" si="50"/>
        <v>496.91349933338967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5893.47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2750.34</v>
      </c>
      <c r="E298" s="247">
        <v>2927.91</v>
      </c>
      <c r="F298" s="93">
        <f t="shared" si="50"/>
        <v>106.45629267654179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494147.46</v>
      </c>
      <c r="E114" s="81">
        <f t="shared" si="22"/>
        <v>584984.63</v>
      </c>
      <c r="F114" s="63">
        <f t="shared" si="1"/>
        <v>118.38260384865684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494147.46</v>
      </c>
      <c r="E115" s="81">
        <f t="shared" si="23"/>
        <v>567058.15</v>
      </c>
      <c r="F115" s="63">
        <f t="shared" si="1"/>
        <v>114.75484463686203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494147.46</v>
      </c>
      <c r="E117" s="249">
        <v>567058.15</v>
      </c>
      <c r="F117" s="63">
        <f t="shared" si="1"/>
        <v>114.75484463686203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17926.48</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494147.46</v>
      </c>
      <c r="E141" s="106">
        <f t="shared" si="28"/>
        <v>584984.63</v>
      </c>
      <c r="F141" s="82">
        <f t="shared" si="1"/>
        <v>118.38260384865684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3954.87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3954.87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3954.87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3954.87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622670.20000000007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612389.65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485606.99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126360.84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360.41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10280.549999999999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570750.74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566363.66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449517.59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116601.8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182.86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4387.08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63515.460000000079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63515.46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63515.46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Korisnik3</cp:lastModifiedBy>
  <cp:lastPrinted>2024-01-31T10:24:19Z</cp:lastPrinted>
  <dcterms:created xsi:type="dcterms:W3CDTF">2022-04-01T05:14:30Z</dcterms:created>
  <dcterms:modified xsi:type="dcterms:W3CDTF">2024-02-05T11:00:29Z</dcterms:modified>
</cp:coreProperties>
</file>