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3\Desktop\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5200" windowHeight="1188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F332" i="9"/>
  <c r="E332" i="9"/>
  <c r="B332" i="9" s="1"/>
  <c r="H331" i="9"/>
  <c r="G331" i="9"/>
  <c r="F331" i="9"/>
  <c r="E331" i="9"/>
  <c r="B331" i="9" s="1"/>
  <c r="H330" i="9"/>
  <c r="G330" i="9"/>
  <c r="E330" i="9" s="1"/>
  <c r="B330" i="9" s="1"/>
  <c r="F330" i="9"/>
  <c r="H329" i="9"/>
  <c r="G329" i="9"/>
  <c r="E329" i="9" s="1"/>
  <c r="B329" i="9" s="1"/>
  <c r="F329" i="9"/>
  <c r="H328" i="9"/>
  <c r="E328" i="9" s="1"/>
  <c r="B328" i="9" s="1"/>
  <c r="G328" i="9"/>
  <c r="F328" i="9"/>
  <c r="H327" i="9"/>
  <c r="G327" i="9"/>
  <c r="F327" i="9"/>
  <c r="H326" i="9"/>
  <c r="G326" i="9"/>
  <c r="F326" i="9"/>
  <c r="E326" i="9"/>
  <c r="B326" i="9" s="1"/>
  <c r="H325" i="9"/>
  <c r="G325" i="9"/>
  <c r="E325" i="9" s="1"/>
  <c r="B325" i="9" s="1"/>
  <c r="F325" i="9"/>
  <c r="H324" i="9"/>
  <c r="G324" i="9"/>
  <c r="F324" i="9"/>
  <c r="H323" i="9"/>
  <c r="E323" i="9" s="1"/>
  <c r="G323" i="9"/>
  <c r="F323" i="9"/>
  <c r="B323" i="9"/>
  <c r="H322" i="9"/>
  <c r="G322" i="9"/>
  <c r="E322" i="9" s="1"/>
  <c r="B322" i="9" s="1"/>
  <c r="F322" i="9"/>
  <c r="H321" i="9"/>
  <c r="G321" i="9"/>
  <c r="E321" i="9" s="1"/>
  <c r="B321" i="9" s="1"/>
  <c r="F321" i="9"/>
  <c r="H320" i="9"/>
  <c r="G320" i="9"/>
  <c r="F320" i="9"/>
  <c r="H319" i="9"/>
  <c r="E319" i="9" s="1"/>
  <c r="G319" i="9"/>
  <c r="F319" i="9"/>
  <c r="B319" i="9"/>
  <c r="H318" i="9"/>
  <c r="G318" i="9"/>
  <c r="F318" i="9"/>
  <c r="E318" i="9"/>
  <c r="B318" i="9" s="1"/>
  <c r="H317" i="9"/>
  <c r="G317" i="9"/>
  <c r="E317" i="9" s="1"/>
  <c r="B317" i="9" s="1"/>
  <c r="F317" i="9"/>
  <c r="F316" i="9"/>
  <c r="F315" i="9"/>
  <c r="F314" i="9"/>
  <c r="H313" i="9"/>
  <c r="G313" i="9"/>
  <c r="E313" i="9" s="1"/>
  <c r="B313" i="9" s="1"/>
  <c r="F313" i="9"/>
  <c r="H312" i="9"/>
  <c r="G312" i="9"/>
  <c r="F312" i="9"/>
  <c r="H311" i="9"/>
  <c r="E311" i="9" s="1"/>
  <c r="B311" i="9" s="1"/>
  <c r="G311" i="9"/>
  <c r="F311" i="9"/>
  <c r="F310" i="9"/>
  <c r="F309" i="9"/>
  <c r="F308" i="9"/>
  <c r="H307" i="9"/>
  <c r="G307" i="9"/>
  <c r="F307" i="9"/>
  <c r="F306" i="9"/>
  <c r="H305" i="9"/>
  <c r="E305" i="9" s="1"/>
  <c r="B305" i="9" s="1"/>
  <c r="G305" i="9"/>
  <c r="F305" i="9"/>
  <c r="H304" i="9"/>
  <c r="G304" i="9"/>
  <c r="F304" i="9"/>
  <c r="E304" i="9"/>
  <c r="B304" i="9" s="1"/>
  <c r="H303" i="9"/>
  <c r="G303" i="9"/>
  <c r="E303" i="9" s="1"/>
  <c r="F303" i="9"/>
  <c r="F302" i="9"/>
  <c r="F301" i="9"/>
  <c r="F298" i="9" s="1"/>
  <c r="F300" i="9"/>
  <c r="F299" i="9"/>
  <c r="F297" i="9"/>
  <c r="L296" i="9"/>
  <c r="F296" i="9" s="1"/>
  <c r="H296" i="9"/>
  <c r="F295" i="9"/>
  <c r="I294" i="9"/>
  <c r="E294" i="9" s="1"/>
  <c r="B294" i="9" s="1"/>
  <c r="H294" i="9"/>
  <c r="F294" i="9"/>
  <c r="E293" i="9"/>
  <c r="M292" i="9"/>
  <c r="L292" i="9"/>
  <c r="F292" i="9"/>
  <c r="B292" i="9" s="1"/>
  <c r="E292" i="9"/>
  <c r="M291" i="9"/>
  <c r="L291" i="9"/>
  <c r="F291" i="9" s="1"/>
  <c r="E291" i="9"/>
  <c r="B291" i="9" s="1"/>
  <c r="M290" i="9"/>
  <c r="F290" i="9" s="1"/>
  <c r="L290" i="9"/>
  <c r="E290" i="9"/>
  <c r="B290" i="9"/>
  <c r="M289" i="9"/>
  <c r="L289" i="9"/>
  <c r="F289" i="9" s="1"/>
  <c r="E289" i="9"/>
  <c r="M288" i="9"/>
  <c r="L288" i="9"/>
  <c r="F288" i="9"/>
  <c r="B288" i="9" s="1"/>
  <c r="E288" i="9"/>
  <c r="M287" i="9"/>
  <c r="L287" i="9"/>
  <c r="F287" i="9" s="1"/>
  <c r="E287" i="9"/>
  <c r="B287" i="9" s="1"/>
  <c r="M286" i="9"/>
  <c r="F286" i="9" s="1"/>
  <c r="L286" i="9"/>
  <c r="E286" i="9"/>
  <c r="B286" i="9"/>
  <c r="M285" i="9"/>
  <c r="L285" i="9"/>
  <c r="F285" i="9" s="1"/>
  <c r="E285" i="9"/>
  <c r="M284" i="9"/>
  <c r="L284" i="9"/>
  <c r="F284" i="9"/>
  <c r="B284" i="9" s="1"/>
  <c r="E284" i="9"/>
  <c r="M283" i="9"/>
  <c r="L283" i="9"/>
  <c r="F283" i="9" s="1"/>
  <c r="E283" i="9"/>
  <c r="B283" i="9" s="1"/>
  <c r="M282" i="9"/>
  <c r="F282" i="9" s="1"/>
  <c r="L282" i="9"/>
  <c r="E282" i="9"/>
  <c r="B282" i="9"/>
  <c r="M281" i="9"/>
  <c r="L281" i="9"/>
  <c r="F281" i="9" s="1"/>
  <c r="E281" i="9"/>
  <c r="M280" i="9"/>
  <c r="L280" i="9"/>
  <c r="F280" i="9"/>
  <c r="B280" i="9" s="1"/>
  <c r="E280" i="9"/>
  <c r="M279" i="9"/>
  <c r="L279" i="9"/>
  <c r="F279" i="9" s="1"/>
  <c r="E279" i="9"/>
  <c r="B279" i="9" s="1"/>
  <c r="M278" i="9"/>
  <c r="F278" i="9" s="1"/>
  <c r="L278" i="9"/>
  <c r="E278" i="9"/>
  <c r="B278" i="9"/>
  <c r="M277" i="9"/>
  <c r="L277" i="9"/>
  <c r="F277" i="9" s="1"/>
  <c r="E277" i="9"/>
  <c r="M276" i="9"/>
  <c r="L276" i="9"/>
  <c r="F276" i="9"/>
  <c r="B276" i="9" s="1"/>
  <c r="E276" i="9"/>
  <c r="M275" i="9"/>
  <c r="L275" i="9"/>
  <c r="F275" i="9" s="1"/>
  <c r="E275" i="9"/>
  <c r="B275" i="9" s="1"/>
  <c r="M274" i="9"/>
  <c r="F274" i="9" s="1"/>
  <c r="L274" i="9"/>
  <c r="E274" i="9"/>
  <c r="B274" i="9"/>
  <c r="M273" i="9"/>
  <c r="L273" i="9"/>
  <c r="F273" i="9" s="1"/>
  <c r="E273" i="9"/>
  <c r="M272" i="9"/>
  <c r="L272" i="9"/>
  <c r="F272" i="9"/>
  <c r="B272" i="9" s="1"/>
  <c r="E272" i="9"/>
  <c r="M271" i="9"/>
  <c r="L271" i="9"/>
  <c r="F271" i="9" s="1"/>
  <c r="B271" i="9" s="1"/>
  <c r="E271" i="9"/>
  <c r="M270" i="9"/>
  <c r="L270" i="9"/>
  <c r="F270" i="9" s="1"/>
  <c r="B270" i="9" s="1"/>
  <c r="E270" i="9"/>
  <c r="M269" i="9"/>
  <c r="L269" i="9"/>
  <c r="F269" i="9"/>
  <c r="E269" i="9"/>
  <c r="B269" i="9" s="1"/>
  <c r="M268" i="9"/>
  <c r="L268" i="9"/>
  <c r="F268" i="9"/>
  <c r="B268" i="9" s="1"/>
  <c r="E268" i="9"/>
  <c r="M267" i="9"/>
  <c r="L267" i="9"/>
  <c r="F267" i="9" s="1"/>
  <c r="B267" i="9" s="1"/>
  <c r="E267" i="9"/>
  <c r="M266" i="9"/>
  <c r="L266" i="9"/>
  <c r="E266" i="9"/>
  <c r="M265" i="9"/>
  <c r="L265" i="9"/>
  <c r="F265" i="9"/>
  <c r="E265" i="9"/>
  <c r="B265" i="9" s="1"/>
  <c r="M264" i="9"/>
  <c r="L264" i="9"/>
  <c r="F264" i="9"/>
  <c r="B264" i="9" s="1"/>
  <c r="E264" i="9"/>
  <c r="M263" i="9"/>
  <c r="L263" i="9"/>
  <c r="F263" i="9" s="1"/>
  <c r="B263" i="9" s="1"/>
  <c r="E263" i="9"/>
  <c r="M262" i="9"/>
  <c r="F262" i="9" s="1"/>
  <c r="L262" i="9"/>
  <c r="E262" i="9"/>
  <c r="B262" i="9"/>
  <c r="M261" i="9"/>
  <c r="L261" i="9"/>
  <c r="F261" i="9" s="1"/>
  <c r="E261" i="9"/>
  <c r="M260" i="9"/>
  <c r="L260" i="9"/>
  <c r="F260" i="9"/>
  <c r="B260" i="9" s="1"/>
  <c r="E260" i="9"/>
  <c r="M259" i="9"/>
  <c r="L259" i="9"/>
  <c r="F259" i="9" s="1"/>
  <c r="B259" i="9" s="1"/>
  <c r="E259" i="9"/>
  <c r="M258" i="9"/>
  <c r="F258" i="9" s="1"/>
  <c r="L258" i="9"/>
  <c r="E258" i="9"/>
  <c r="B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M252" i="9"/>
  <c r="L252" i="9"/>
  <c r="F252" i="9"/>
  <c r="B252" i="9" s="1"/>
  <c r="E252" i="9"/>
  <c r="M251" i="9"/>
  <c r="L251" i="9"/>
  <c r="F251" i="9" s="1"/>
  <c r="B251" i="9" s="1"/>
  <c r="E251" i="9"/>
  <c r="M250" i="9"/>
  <c r="F250" i="9" s="1"/>
  <c r="L250" i="9"/>
  <c r="E250" i="9"/>
  <c r="B250" i="9"/>
  <c r="M249" i="9"/>
  <c r="L249" i="9"/>
  <c r="F249" i="9" s="1"/>
  <c r="E249" i="9"/>
  <c r="M248" i="9"/>
  <c r="L248" i="9"/>
  <c r="F248" i="9"/>
  <c r="B248" i="9" s="1"/>
  <c r="E248" i="9"/>
  <c r="M247" i="9"/>
  <c r="L247" i="9"/>
  <c r="F247" i="9" s="1"/>
  <c r="B247" i="9" s="1"/>
  <c r="E247" i="9"/>
  <c r="M246" i="9"/>
  <c r="F246" i="9" s="1"/>
  <c r="L246" i="9"/>
  <c r="E246" i="9"/>
  <c r="B246" i="9"/>
  <c r="M245" i="9"/>
  <c r="L245" i="9"/>
  <c r="F245" i="9"/>
  <c r="E245" i="9"/>
  <c r="B245" i="9" s="1"/>
  <c r="M244" i="9"/>
  <c r="L244" i="9"/>
  <c r="F244" i="9"/>
  <c r="B244" i="9" s="1"/>
  <c r="E244" i="9"/>
  <c r="M243" i="9"/>
  <c r="L243" i="9"/>
  <c r="E243" i="9"/>
  <c r="M242" i="9"/>
  <c r="F242" i="9" s="1"/>
  <c r="B242" i="9" s="1"/>
  <c r="L242" i="9"/>
  <c r="E242" i="9"/>
  <c r="M241" i="9"/>
  <c r="L241" i="9"/>
  <c r="F241" i="9"/>
  <c r="E241" i="9"/>
  <c r="B241" i="9" s="1"/>
  <c r="M240" i="9"/>
  <c r="L240" i="9"/>
  <c r="F240" i="9"/>
  <c r="B240" i="9" s="1"/>
  <c r="E240" i="9"/>
  <c r="M239" i="9"/>
  <c r="L239" i="9"/>
  <c r="E239" i="9"/>
  <c r="M238" i="9"/>
  <c r="F238" i="9" s="1"/>
  <c r="L238" i="9"/>
  <c r="E238" i="9"/>
  <c r="B238" i="9"/>
  <c r="M237" i="9"/>
  <c r="F237" i="9" s="1"/>
  <c r="L237" i="9"/>
  <c r="E237" i="9"/>
  <c r="M236" i="9"/>
  <c r="L236" i="9"/>
  <c r="F236" i="9" s="1"/>
  <c r="B236" i="9" s="1"/>
  <c r="E236" i="9"/>
  <c r="M235" i="9"/>
  <c r="L235" i="9"/>
  <c r="F235" i="9" s="1"/>
  <c r="B235" i="9" s="1"/>
  <c r="E235" i="9"/>
  <c r="M234" i="9"/>
  <c r="F234" i="9" s="1"/>
  <c r="B234" i="9" s="1"/>
  <c r="L234" i="9"/>
  <c r="E234" i="9"/>
  <c r="M233" i="9"/>
  <c r="L233" i="9"/>
  <c r="F233" i="9"/>
  <c r="E233" i="9"/>
  <c r="B233" i="9" s="1"/>
  <c r="M232" i="9"/>
  <c r="L232" i="9"/>
  <c r="F232" i="9"/>
  <c r="B232" i="9" s="1"/>
  <c r="E232" i="9"/>
  <c r="M231" i="9"/>
  <c r="L231" i="9"/>
  <c r="F231" i="9" s="1"/>
  <c r="B231" i="9" s="1"/>
  <c r="E231" i="9"/>
  <c r="M230" i="9"/>
  <c r="F230" i="9" s="1"/>
  <c r="L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E170" i="9" s="1"/>
  <c r="G170" i="9"/>
  <c r="F170" i="9"/>
  <c r="H169" i="9"/>
  <c r="G169" i="9"/>
  <c r="E169" i="9" s="1"/>
  <c r="B169" i="9" s="1"/>
  <c r="F169" i="9"/>
  <c r="H168" i="9"/>
  <c r="G168" i="9"/>
  <c r="F168" i="9"/>
  <c r="H167" i="9"/>
  <c r="G167" i="9"/>
  <c r="F167" i="9"/>
  <c r="E167" i="9"/>
  <c r="B167" i="9" s="1"/>
  <c r="H166" i="9"/>
  <c r="E166" i="9" s="1"/>
  <c r="B166" i="9" s="1"/>
  <c r="G166" i="9"/>
  <c r="F166" i="9"/>
  <c r="H165" i="9"/>
  <c r="G165" i="9"/>
  <c r="E165" i="9" s="1"/>
  <c r="B165" i="9" s="1"/>
  <c r="F165" i="9"/>
  <c r="H164" i="9"/>
  <c r="G164" i="9"/>
  <c r="F164" i="9"/>
  <c r="H163" i="9"/>
  <c r="G163" i="9"/>
  <c r="F163" i="9"/>
  <c r="E163" i="9"/>
  <c r="B163" i="9" s="1"/>
  <c r="H162" i="9"/>
  <c r="E162" i="9" s="1"/>
  <c r="G162" i="9"/>
  <c r="F162" i="9"/>
  <c r="H161" i="9"/>
  <c r="G161" i="9"/>
  <c r="E161" i="9" s="1"/>
  <c r="B161" i="9" s="1"/>
  <c r="F161" i="9"/>
  <c r="H160" i="9"/>
  <c r="G160" i="9"/>
  <c r="F160" i="9"/>
  <c r="H159" i="9"/>
  <c r="G159" i="9"/>
  <c r="F159" i="9"/>
  <c r="E159" i="9"/>
  <c r="B159" i="9" s="1"/>
  <c r="H158" i="9"/>
  <c r="E158" i="9" s="1"/>
  <c r="B158" i="9" s="1"/>
  <c r="G158" i="9"/>
  <c r="F158" i="9"/>
  <c r="H157" i="9"/>
  <c r="G157" i="9"/>
  <c r="E157" i="9" s="1"/>
  <c r="B157" i="9" s="1"/>
  <c r="F157" i="9"/>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G150" i="9"/>
  <c r="F150" i="9"/>
  <c r="H149" i="9"/>
  <c r="G149" i="9"/>
  <c r="E149" i="9" s="1"/>
  <c r="B149" i="9" s="1"/>
  <c r="F149" i="9"/>
  <c r="H148" i="9"/>
  <c r="G148" i="9"/>
  <c r="E148" i="9" s="1"/>
  <c r="F148" i="9"/>
  <c r="B148" i="9"/>
  <c r="H147" i="9"/>
  <c r="G147" i="9"/>
  <c r="F147" i="9"/>
  <c r="E147" i="9"/>
  <c r="B147" i="9" s="1"/>
  <c r="H146" i="9"/>
  <c r="E146" i="9" s="1"/>
  <c r="B146" i="9" s="1"/>
  <c r="G146" i="9"/>
  <c r="F146" i="9"/>
  <c r="H145" i="9"/>
  <c r="G145" i="9"/>
  <c r="E145" i="9" s="1"/>
  <c r="B145" i="9" s="1"/>
  <c r="F145" i="9"/>
  <c r="H144" i="9"/>
  <c r="G144" i="9"/>
  <c r="E144" i="9" s="1"/>
  <c r="B144" i="9" s="1"/>
  <c r="F144" i="9"/>
  <c r="H143" i="9"/>
  <c r="G143" i="9"/>
  <c r="F143" i="9"/>
  <c r="E143" i="9"/>
  <c r="B143" i="9" s="1"/>
  <c r="H142" i="9"/>
  <c r="E142" i="9" s="1"/>
  <c r="G142" i="9"/>
  <c r="F142" i="9"/>
  <c r="H141" i="9"/>
  <c r="G141" i="9"/>
  <c r="E141" i="9" s="1"/>
  <c r="B141" i="9" s="1"/>
  <c r="F141" i="9"/>
  <c r="H140" i="9"/>
  <c r="G140" i="9"/>
  <c r="E140" i="9" s="1"/>
  <c r="F140" i="9"/>
  <c r="B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G134" i="9"/>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E106" i="9" s="1"/>
  <c r="B106" i="9" s="1"/>
  <c r="G106" i="9"/>
  <c r="F106" i="9"/>
  <c r="H105" i="9"/>
  <c r="G105" i="9"/>
  <c r="E105" i="9" s="1"/>
  <c r="B105" i="9" s="1"/>
  <c r="F105" i="9"/>
  <c r="H104" i="9"/>
  <c r="E104" i="9" s="1"/>
  <c r="G104" i="9"/>
  <c r="F104" i="9"/>
  <c r="B104" i="9"/>
  <c r="H103" i="9"/>
  <c r="G103" i="9"/>
  <c r="F103" i="9"/>
  <c r="E103" i="9"/>
  <c r="B103" i="9" s="1"/>
  <c r="H102" i="9"/>
  <c r="E102" i="9" s="1"/>
  <c r="G102" i="9"/>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F93" i="9"/>
  <c r="B93" i="9"/>
  <c r="H92" i="9"/>
  <c r="G92" i="9"/>
  <c r="F92" i="9"/>
  <c r="E92" i="9"/>
  <c r="B92" i="9" s="1"/>
  <c r="H91" i="9"/>
  <c r="G91" i="9"/>
  <c r="F91" i="9"/>
  <c r="E91" i="9"/>
  <c r="H90" i="9"/>
  <c r="G90" i="9"/>
  <c r="E90" i="9" s="1"/>
  <c r="B90" i="9" s="1"/>
  <c r="F90" i="9"/>
  <c r="H89" i="9"/>
  <c r="G89" i="9"/>
  <c r="F89" i="9"/>
  <c r="H88" i="9"/>
  <c r="G88" i="9"/>
  <c r="F88" i="9"/>
  <c r="E88" i="9"/>
  <c r="B88" i="9" s="1"/>
  <c r="H87" i="9"/>
  <c r="G87" i="9"/>
  <c r="F87" i="9"/>
  <c r="E87" i="9"/>
  <c r="B87" i="9" s="1"/>
  <c r="H86" i="9"/>
  <c r="G86" i="9"/>
  <c r="E86" i="9" s="1"/>
  <c r="B86" i="9" s="1"/>
  <c r="F86" i="9"/>
  <c r="H85" i="9"/>
  <c r="G85" i="9"/>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E77" i="9" s="1"/>
  <c r="F77" i="9"/>
  <c r="B77" i="9"/>
  <c r="H76" i="9"/>
  <c r="G76" i="9"/>
  <c r="F76" i="9"/>
  <c r="E76" i="9"/>
  <c r="B76" i="9" s="1"/>
  <c r="H75" i="9"/>
  <c r="G75" i="9"/>
  <c r="F75" i="9"/>
  <c r="E75" i="9"/>
  <c r="H74" i="9"/>
  <c r="G74" i="9"/>
  <c r="E74" i="9" s="1"/>
  <c r="B74" i="9" s="1"/>
  <c r="F74" i="9"/>
  <c r="H73" i="9"/>
  <c r="G73" i="9"/>
  <c r="F73" i="9"/>
  <c r="H72" i="9"/>
  <c r="G72" i="9"/>
  <c r="F72" i="9"/>
  <c r="E72" i="9"/>
  <c r="B72" i="9" s="1"/>
  <c r="H71" i="9"/>
  <c r="G71" i="9"/>
  <c r="F71" i="9"/>
  <c r="E71" i="9"/>
  <c r="B71" i="9" s="1"/>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E61" i="9" s="1"/>
  <c r="F61" i="9"/>
  <c r="B61" i="9"/>
  <c r="H60" i="9"/>
  <c r="G60" i="9"/>
  <c r="F60" i="9"/>
  <c r="E60" i="9"/>
  <c r="B60" i="9" s="1"/>
  <c r="H59" i="9"/>
  <c r="G59" i="9"/>
  <c r="F59" i="9"/>
  <c r="E59" i="9"/>
  <c r="H58" i="9"/>
  <c r="G58" i="9"/>
  <c r="E58" i="9" s="1"/>
  <c r="B58" i="9" s="1"/>
  <c r="F58" i="9"/>
  <c r="H57" i="9"/>
  <c r="G57" i="9"/>
  <c r="F57" i="9"/>
  <c r="H56" i="9"/>
  <c r="G56" i="9"/>
  <c r="F56" i="9"/>
  <c r="E56" i="9"/>
  <c r="B56" i="9" s="1"/>
  <c r="H55" i="9"/>
  <c r="G55" i="9"/>
  <c r="F55" i="9"/>
  <c r="E55" i="9"/>
  <c r="B55" i="9" s="1"/>
  <c r="H54" i="9"/>
  <c r="G54" i="9"/>
  <c r="E54" i="9" s="1"/>
  <c r="B54" i="9" s="1"/>
  <c r="F54" i="9"/>
  <c r="H53" i="9"/>
  <c r="G53" i="9"/>
  <c r="F53" i="9"/>
  <c r="H52" i="9"/>
  <c r="E52" i="9" s="1"/>
  <c r="B52" i="9" s="1"/>
  <c r="G52" i="9"/>
  <c r="F52" i="9"/>
  <c r="H51" i="9"/>
  <c r="G51" i="9"/>
  <c r="E51" i="9" s="1"/>
  <c r="B51" i="9" s="1"/>
  <c r="F51" i="9"/>
  <c r="H50" i="9"/>
  <c r="G50" i="9"/>
  <c r="F50" i="9"/>
  <c r="H49" i="9"/>
  <c r="E49" i="9" s="1"/>
  <c r="B49" i="9" s="1"/>
  <c r="G49" i="9"/>
  <c r="F49" i="9"/>
  <c r="H48" i="9"/>
  <c r="E48" i="9" s="1"/>
  <c r="B48" i="9" s="1"/>
  <c r="G48" i="9"/>
  <c r="F48" i="9"/>
  <c r="H47" i="9"/>
  <c r="G47" i="9"/>
  <c r="E47" i="9" s="1"/>
  <c r="F47" i="9"/>
  <c r="H46" i="9"/>
  <c r="G46" i="9"/>
  <c r="F46" i="9"/>
  <c r="H45" i="9"/>
  <c r="E45" i="9" s="1"/>
  <c r="B45" i="9" s="1"/>
  <c r="G45" i="9"/>
  <c r="F45" i="9"/>
  <c r="H44" i="9"/>
  <c r="G44" i="9"/>
  <c r="F44" i="9"/>
  <c r="E44" i="9"/>
  <c r="B44" i="9" s="1"/>
  <c r="H43" i="9"/>
  <c r="G43" i="9"/>
  <c r="E43" i="9" s="1"/>
  <c r="B43" i="9" s="1"/>
  <c r="F43" i="9"/>
  <c r="H42" i="9"/>
  <c r="G42" i="9"/>
  <c r="E42" i="9" s="1"/>
  <c r="B42" i="9" s="1"/>
  <c r="F42" i="9"/>
  <c r="H41" i="9"/>
  <c r="E41" i="9" s="1"/>
  <c r="G41" i="9"/>
  <c r="F41" i="9"/>
  <c r="B41" i="9"/>
  <c r="H40" i="9"/>
  <c r="G40" i="9"/>
  <c r="F40" i="9"/>
  <c r="E40" i="9"/>
  <c r="B40" i="9" s="1"/>
  <c r="H39" i="9"/>
  <c r="G39" i="9"/>
  <c r="E39" i="9" s="1"/>
  <c r="F39" i="9"/>
  <c r="H38" i="9"/>
  <c r="G38" i="9"/>
  <c r="E38" i="9" s="1"/>
  <c r="B38" i="9" s="1"/>
  <c r="F38" i="9"/>
  <c r="H37" i="9"/>
  <c r="G37" i="9"/>
  <c r="F37" i="9"/>
  <c r="H36" i="9"/>
  <c r="G36" i="9"/>
  <c r="E36" i="9" s="1"/>
  <c r="B36" i="9" s="1"/>
  <c r="F36" i="9"/>
  <c r="H35" i="9"/>
  <c r="G35" i="9"/>
  <c r="E35" i="9" s="1"/>
  <c r="B35" i="9" s="1"/>
  <c r="F35" i="9"/>
  <c r="H34" i="9"/>
  <c r="G34" i="9"/>
  <c r="F34" i="9"/>
  <c r="H33" i="9"/>
  <c r="E33" i="9" s="1"/>
  <c r="G33" i="9"/>
  <c r="F33" i="9"/>
  <c r="B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G25" i="9"/>
  <c r="F25" i="9"/>
  <c r="B25" i="9"/>
  <c r="F24" i="9"/>
  <c r="F4" i="9"/>
  <c r="O3" i="9"/>
  <c r="G296" i="9" s="1"/>
  <c r="I3" i="9"/>
  <c r="H3" i="9"/>
  <c r="G3" i="9"/>
  <c r="D104" i="8"/>
  <c r="D97" i="8"/>
  <c r="D92" i="8"/>
  <c r="D87" i="8"/>
  <c r="D82" i="8"/>
  <c r="D77" i="8"/>
  <c r="D72" i="8"/>
  <c r="D67" i="8"/>
  <c r="D62" i="8"/>
  <c r="D57" i="8"/>
  <c r="D52" i="8"/>
  <c r="D46" i="8"/>
  <c r="D37" i="8"/>
  <c r="D27" i="8"/>
  <c r="D25" i="8" s="1"/>
  <c r="C1602" i="1" s="1"/>
  <c r="H1602" i="1" s="1"/>
  <c r="D18" i="8"/>
  <c r="D8" i="8"/>
  <c r="D6" i="8" s="1"/>
  <c r="C1583"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E114" i="6" s="1"/>
  <c r="I29" i="3" s="1"/>
  <c r="D122" i="6"/>
  <c r="F122" i="6" s="1"/>
  <c r="F121" i="6"/>
  <c r="F120" i="6"/>
  <c r="F119" i="6"/>
  <c r="F118" i="6"/>
  <c r="E118" i="6"/>
  <c r="D118" i="6"/>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E255" i="5" s="1"/>
  <c r="E251" i="5" s="1"/>
  <c r="I24" i="3" s="1"/>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F204" i="5"/>
  <c r="E204" i="5"/>
  <c r="D204" i="5"/>
  <c r="E203" i="5"/>
  <c r="H338" i="9" s="1"/>
  <c r="D203" i="5"/>
  <c r="G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D88" i="5"/>
  <c r="F88" i="5" s="1"/>
  <c r="F87" i="5"/>
  <c r="F86" i="5"/>
  <c r="F85" i="5"/>
  <c r="F84" i="5"/>
  <c r="F83" i="5"/>
  <c r="E82" i="5"/>
  <c r="D82" i="5"/>
  <c r="F82" i="5" s="1"/>
  <c r="F81" i="5"/>
  <c r="F80" i="5"/>
  <c r="F79" i="5"/>
  <c r="F78" i="5"/>
  <c r="F77" i="5"/>
  <c r="E76" i="5"/>
  <c r="E70" i="5" s="1"/>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F585" i="4"/>
  <c r="E585" i="4"/>
  <c r="D585" i="4"/>
  <c r="D584" i="4" s="1"/>
  <c r="F584" i="4" s="1"/>
  <c r="E584" i="4"/>
  <c r="F583" i="4"/>
  <c r="F582" i="4"/>
  <c r="F581" i="4"/>
  <c r="E581" i="4"/>
  <c r="D581" i="4"/>
  <c r="F580" i="4"/>
  <c r="F579" i="4"/>
  <c r="E578" i="4"/>
  <c r="D578" i="4"/>
  <c r="F578" i="4" s="1"/>
  <c r="F577" i="4"/>
  <c r="F576" i="4"/>
  <c r="E575" i="4"/>
  <c r="D575" i="4"/>
  <c r="F575" i="4" s="1"/>
  <c r="F574" i="4"/>
  <c r="F573" i="4"/>
  <c r="F572" i="4"/>
  <c r="E572" i="4"/>
  <c r="E571" i="4" s="1"/>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E536" i="4"/>
  <c r="F534" i="4"/>
  <c r="F533" i="4"/>
  <c r="F532" i="4"/>
  <c r="E532" i="4"/>
  <c r="D532" i="4"/>
  <c r="F531" i="4"/>
  <c r="F530" i="4"/>
  <c r="F529" i="4"/>
  <c r="E529" i="4"/>
  <c r="D529" i="4"/>
  <c r="F528" i="4"/>
  <c r="F527" i="4"/>
  <c r="E526" i="4"/>
  <c r="D526" i="4"/>
  <c r="F526" i="4" s="1"/>
  <c r="F525" i="4"/>
  <c r="F524" i="4"/>
  <c r="E523" i="4"/>
  <c r="E522" i="4" s="1"/>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E491" i="4" s="1"/>
  <c r="D492" i="4"/>
  <c r="F492" i="4" s="1"/>
  <c r="F490" i="4"/>
  <c r="F489" i="4"/>
  <c r="E488" i="4"/>
  <c r="D488" i="4"/>
  <c r="F488" i="4" s="1"/>
  <c r="F487" i="4"/>
  <c r="F486" i="4"/>
  <c r="E485" i="4"/>
  <c r="D485" i="4"/>
  <c r="F485" i="4" s="1"/>
  <c r="F484" i="4"/>
  <c r="F483" i="4"/>
  <c r="F482" i="4"/>
  <c r="F481" i="4"/>
  <c r="E480" i="4"/>
  <c r="E479" i="4" s="1"/>
  <c r="D480" i="4"/>
  <c r="F480" i="4" s="1"/>
  <c r="F478" i="4"/>
  <c r="F477" i="4"/>
  <c r="E476" i="4"/>
  <c r="D476" i="4"/>
  <c r="F476" i="4" s="1"/>
  <c r="F475" i="4"/>
  <c r="F474" i="4"/>
  <c r="E473" i="4"/>
  <c r="D473" i="4"/>
  <c r="F473" i="4" s="1"/>
  <c r="F472" i="4"/>
  <c r="F471" i="4"/>
  <c r="F470" i="4"/>
  <c r="E470" i="4"/>
  <c r="D470" i="4"/>
  <c r="F469" i="4"/>
  <c r="F468" i="4"/>
  <c r="F467" i="4"/>
  <c r="E467" i="4"/>
  <c r="D467" i="4"/>
  <c r="D466" i="4" s="1"/>
  <c r="F466"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E428" i="4"/>
  <c r="D428" i="4"/>
  <c r="F428" i="4" s="1"/>
  <c r="E427" i="4"/>
  <c r="D427" i="4"/>
  <c r="F426" i="4"/>
  <c r="E426" i="4"/>
  <c r="E647" i="4" s="1"/>
  <c r="D641" i="1" s="1"/>
  <c r="H641" i="1" s="1"/>
  <c r="D426" i="4"/>
  <c r="D647" i="4" s="1"/>
  <c r="F647" i="4" s="1"/>
  <c r="F421" i="4"/>
  <c r="F420" i="4"/>
  <c r="F419" i="4"/>
  <c r="F416" i="4"/>
  <c r="F415" i="4"/>
  <c r="F414" i="4"/>
  <c r="F413" i="4"/>
  <c r="F412" i="4"/>
  <c r="E412" i="4"/>
  <c r="D412" i="4"/>
  <c r="F411" i="4"/>
  <c r="F410" i="4"/>
  <c r="E410" i="4"/>
  <c r="D410" i="4"/>
  <c r="F409" i="4"/>
  <c r="F408" i="4"/>
  <c r="E407" i="4"/>
  <c r="E406" i="4" s="1"/>
  <c r="D407" i="4"/>
  <c r="F407" i="4" s="1"/>
  <c r="F405" i="4"/>
  <c r="F404" i="4"/>
  <c r="F403" i="4"/>
  <c r="F402" i="4"/>
  <c r="F401" i="4"/>
  <c r="E401" i="4"/>
  <c r="E373" i="4" s="1"/>
  <c r="D368" i="1" s="1"/>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D373" i="4" s="1"/>
  <c r="F373" i="4" s="1"/>
  <c r="F372" i="4"/>
  <c r="F371" i="4"/>
  <c r="F370" i="4"/>
  <c r="F369" i="4"/>
  <c r="F368" i="4"/>
  <c r="F367" i="4"/>
  <c r="F366" i="4"/>
  <c r="E366" i="4"/>
  <c r="D366" i="4"/>
  <c r="F365" i="4"/>
  <c r="F364" i="4"/>
  <c r="F363" i="4"/>
  <c r="E362" i="4"/>
  <c r="E361" i="4" s="1"/>
  <c r="D362" i="4"/>
  <c r="F362" i="4" s="1"/>
  <c r="F359" i="4"/>
  <c r="F358" i="4"/>
  <c r="E358" i="4"/>
  <c r="D358" i="4"/>
  <c r="F357" i="4"/>
  <c r="F356" i="4"/>
  <c r="E355" i="4"/>
  <c r="E354" i="4" s="1"/>
  <c r="D355" i="4"/>
  <c r="F355" i="4" s="1"/>
  <c r="F353" i="4"/>
  <c r="F352" i="4"/>
  <c r="F351" i="4"/>
  <c r="F350" i="4"/>
  <c r="F349" i="4"/>
  <c r="E349" i="4"/>
  <c r="D349" i="4"/>
  <c r="F348" i="4"/>
  <c r="F347" i="4"/>
  <c r="F346" i="4"/>
  <c r="E346" i="4"/>
  <c r="D346" i="4"/>
  <c r="F345" i="4"/>
  <c r="F344" i="4"/>
  <c r="F343" i="4"/>
  <c r="F342" i="4"/>
  <c r="F341" i="4"/>
  <c r="E341" i="4"/>
  <c r="D341" i="4"/>
  <c r="F340" i="4"/>
  <c r="F339" i="4"/>
  <c r="F338" i="4"/>
  <c r="F337" i="4"/>
  <c r="E336" i="4"/>
  <c r="E321" i="4" s="1"/>
  <c r="D336" i="4"/>
  <c r="F336" i="4" s="1"/>
  <c r="F335" i="4"/>
  <c r="F334" i="4"/>
  <c r="F333" i="4"/>
  <c r="F332" i="4"/>
  <c r="F331" i="4"/>
  <c r="F330" i="4"/>
  <c r="F329" i="4"/>
  <c r="F328" i="4"/>
  <c r="E327" i="4"/>
  <c r="D327" i="4"/>
  <c r="F327" i="4" s="1"/>
  <c r="F326" i="4"/>
  <c r="F325" i="4"/>
  <c r="F324" i="4"/>
  <c r="F323" i="4"/>
  <c r="F322" i="4"/>
  <c r="E322" i="4"/>
  <c r="D322" i="4"/>
  <c r="D321" i="4" s="1"/>
  <c r="F321" i="4" s="1"/>
  <c r="F320" i="4"/>
  <c r="F319" i="4"/>
  <c r="F318" i="4"/>
  <c r="F317" i="4"/>
  <c r="F316" i="4"/>
  <c r="F315" i="4"/>
  <c r="F314" i="4"/>
  <c r="E314" i="4"/>
  <c r="D314" i="4"/>
  <c r="F313" i="4"/>
  <c r="F312" i="4"/>
  <c r="F311" i="4"/>
  <c r="E310" i="4"/>
  <c r="E309" i="4" s="1"/>
  <c r="E308" i="4" s="1"/>
  <c r="D310" i="4"/>
  <c r="F310" i="4" s="1"/>
  <c r="D309" i="4"/>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D273" i="4" s="1"/>
  <c r="F273" i="4" s="1"/>
  <c r="F277" i="4"/>
  <c r="F276" i="4"/>
  <c r="F275" i="4"/>
  <c r="F274" i="4"/>
  <c r="E274" i="4"/>
  <c r="D274" i="4"/>
  <c r="E273" i="4"/>
  <c r="F272" i="4"/>
  <c r="F271" i="4"/>
  <c r="F270" i="4"/>
  <c r="F269" i="4"/>
  <c r="E269" i="4"/>
  <c r="D269" i="4"/>
  <c r="F268" i="4"/>
  <c r="F267" i="4"/>
  <c r="F266" i="4"/>
  <c r="F265" i="4"/>
  <c r="F264" i="4"/>
  <c r="F263" i="4"/>
  <c r="E263" i="4"/>
  <c r="D263" i="4"/>
  <c r="D262" i="4" s="1"/>
  <c r="F262" i="4" s="1"/>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31" i="4" s="1"/>
  <c r="D230" i="4"/>
  <c r="F230" i="4" s="1"/>
  <c r="F229" i="4"/>
  <c r="F228" i="4"/>
  <c r="F227" i="4"/>
  <c r="F226" i="4"/>
  <c r="F225" i="4"/>
  <c r="E225" i="4"/>
  <c r="D225" i="4"/>
  <c r="F224" i="4"/>
  <c r="F223" i="4"/>
  <c r="E222" i="4"/>
  <c r="E221" i="4" s="1"/>
  <c r="D222" i="4"/>
  <c r="F222" i="4" s="1"/>
  <c r="F220" i="4"/>
  <c r="F219" i="4"/>
  <c r="F218" i="4"/>
  <c r="F217" i="4"/>
  <c r="F216" i="4"/>
  <c r="E216" i="4"/>
  <c r="D216" i="4"/>
  <c r="F215" i="4"/>
  <c r="F214" i="4"/>
  <c r="F213" i="4"/>
  <c r="F212" i="4"/>
  <c r="F211" i="4"/>
  <c r="F210" i="4"/>
  <c r="F209" i="4"/>
  <c r="E208" i="4"/>
  <c r="D208" i="4"/>
  <c r="F208" i="4" s="1"/>
  <c r="F207" i="4"/>
  <c r="F206" i="4"/>
  <c r="F205" i="4"/>
  <c r="F204" i="4"/>
  <c r="F203" i="4"/>
  <c r="E203" i="4"/>
  <c r="D203" i="4"/>
  <c r="D202" i="4" s="1"/>
  <c r="E202"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E153" i="4" s="1"/>
  <c r="D149" i="1" s="1"/>
  <c r="D160" i="4"/>
  <c r="F159" i="4"/>
  <c r="F158" i="4"/>
  <c r="F157" i="4"/>
  <c r="F156" i="4"/>
  <c r="F155" i="4"/>
  <c r="F154" i="4"/>
  <c r="E154" i="4"/>
  <c r="D154" i="4"/>
  <c r="D153" i="4"/>
  <c r="F151" i="4"/>
  <c r="F150" i="4"/>
  <c r="F149" i="4"/>
  <c r="F148" i="4"/>
  <c r="F147" i="4"/>
  <c r="F146" i="4"/>
  <c r="F145" i="4"/>
  <c r="F144" i="4"/>
  <c r="F143" i="4"/>
  <c r="F142" i="4"/>
  <c r="E141" i="4"/>
  <c r="E140" i="4" s="1"/>
  <c r="D141" i="4"/>
  <c r="F141" i="4" s="1"/>
  <c r="D140" i="4"/>
  <c r="F140" i="4" s="1"/>
  <c r="F139" i="4"/>
  <c r="F138" i="4"/>
  <c r="F137" i="4"/>
  <c r="F136" i="4"/>
  <c r="F135" i="4"/>
  <c r="E135" i="4"/>
  <c r="E134" i="4" s="1"/>
  <c r="D130" i="1" s="1"/>
  <c r="H130" i="1" s="1"/>
  <c r="D135" i="4"/>
  <c r="D134" i="4" s="1"/>
  <c r="F133" i="4"/>
  <c r="F132" i="4"/>
  <c r="F131" i="4"/>
  <c r="F130" i="4"/>
  <c r="E129" i="4"/>
  <c r="D129" i="4"/>
  <c r="F129" i="4" s="1"/>
  <c r="F128" i="4"/>
  <c r="F127" i="4"/>
  <c r="E126" i="4"/>
  <c r="E125" i="4" s="1"/>
  <c r="D121" i="1" s="1"/>
  <c r="D126" i="4"/>
  <c r="D125" i="4"/>
  <c r="F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D49" i="4" s="1"/>
  <c r="F63" i="4"/>
  <c r="F62" i="4"/>
  <c r="E61" i="4"/>
  <c r="D61" i="4"/>
  <c r="F61" i="4" s="1"/>
  <c r="F60" i="4"/>
  <c r="F59" i="4"/>
  <c r="F58" i="4"/>
  <c r="E58" i="4"/>
  <c r="D58" i="4"/>
  <c r="F57" i="4"/>
  <c r="F56" i="4"/>
  <c r="F55" i="4"/>
  <c r="F54" i="4"/>
  <c r="E53" i="4"/>
  <c r="D53" i="4"/>
  <c r="F53" i="4" s="1"/>
  <c r="F52" i="4"/>
  <c r="F51" i="4"/>
  <c r="F50" i="4"/>
  <c r="E50" i="4"/>
  <c r="D50" i="4"/>
  <c r="E49" i="4"/>
  <c r="F48" i="4"/>
  <c r="F47" i="4"/>
  <c r="F46" i="4"/>
  <c r="F45" i="4"/>
  <c r="E44" i="4"/>
  <c r="E43" i="4" s="1"/>
  <c r="D44" i="4"/>
  <c r="F44"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40" i="3"/>
  <c r="G40" i="3"/>
  <c r="B40" i="3"/>
  <c r="G39" i="3"/>
  <c r="B39" i="3"/>
  <c r="G38" i="3"/>
  <c r="B38" i="3"/>
  <c r="H37" i="3"/>
  <c r="G37" i="3"/>
  <c r="B37" i="3"/>
  <c r="I35" i="3"/>
  <c r="H35" i="3"/>
  <c r="G35" i="3"/>
  <c r="B35" i="3"/>
  <c r="I34" i="3"/>
  <c r="H34" i="3"/>
  <c r="G34" i="3"/>
  <c r="B34" i="3"/>
  <c r="I33" i="3"/>
  <c r="H33" i="3"/>
  <c r="G33" i="3"/>
  <c r="B33" i="3"/>
  <c r="I32" i="3"/>
  <c r="G32" i="3"/>
  <c r="B32" i="3"/>
  <c r="G30" i="3"/>
  <c r="B30" i="3"/>
  <c r="H29"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H1684" i="1" s="1"/>
  <c r="C1683" i="1"/>
  <c r="H1682" i="1"/>
  <c r="C1682" i="1"/>
  <c r="G1682" i="1" s="1"/>
  <c r="H1681" i="1"/>
  <c r="G1681" i="1"/>
  <c r="C1681" i="1"/>
  <c r="C1680" i="1"/>
  <c r="H1680" i="1" s="1"/>
  <c r="C1679" i="1"/>
  <c r="H1678" i="1"/>
  <c r="C1678" i="1"/>
  <c r="G1678" i="1" s="1"/>
  <c r="H1677" i="1"/>
  <c r="G1677" i="1"/>
  <c r="C1677" i="1"/>
  <c r="C1676" i="1"/>
  <c r="H1676" i="1" s="1"/>
  <c r="C1675" i="1"/>
  <c r="H1674" i="1"/>
  <c r="C1674" i="1"/>
  <c r="G1674" i="1" s="1"/>
  <c r="H1673" i="1"/>
  <c r="G1673" i="1"/>
  <c r="C1673" i="1"/>
  <c r="C1672" i="1"/>
  <c r="H1672" i="1" s="1"/>
  <c r="C1671" i="1"/>
  <c r="H1670" i="1"/>
  <c r="C1670" i="1"/>
  <c r="G1670" i="1" s="1"/>
  <c r="H1669" i="1"/>
  <c r="G1669" i="1"/>
  <c r="C1669" i="1"/>
  <c r="C1668" i="1"/>
  <c r="H1668" i="1" s="1"/>
  <c r="C1667" i="1"/>
  <c r="H1666" i="1"/>
  <c r="C1666" i="1"/>
  <c r="G1666" i="1" s="1"/>
  <c r="H1665" i="1"/>
  <c r="G1665" i="1"/>
  <c r="C1665" i="1"/>
  <c r="C1664" i="1"/>
  <c r="H1664" i="1" s="1"/>
  <c r="C1663" i="1"/>
  <c r="H1662" i="1"/>
  <c r="C1662" i="1"/>
  <c r="G1662" i="1" s="1"/>
  <c r="H1661" i="1"/>
  <c r="G1661" i="1"/>
  <c r="C1661" i="1"/>
  <c r="C1660" i="1"/>
  <c r="H1660" i="1" s="1"/>
  <c r="C1659" i="1"/>
  <c r="H1658" i="1"/>
  <c r="C1658" i="1"/>
  <c r="G1658" i="1" s="1"/>
  <c r="H1657" i="1"/>
  <c r="G1657" i="1"/>
  <c r="C1657" i="1"/>
  <c r="C1656" i="1"/>
  <c r="H1656" i="1" s="1"/>
  <c r="C1655" i="1"/>
  <c r="H1654" i="1"/>
  <c r="C1654" i="1"/>
  <c r="G1654" i="1" s="1"/>
  <c r="H1653" i="1"/>
  <c r="G1653" i="1"/>
  <c r="C1653" i="1"/>
  <c r="C1652" i="1"/>
  <c r="H1652" i="1" s="1"/>
  <c r="C1651" i="1"/>
  <c r="H1651" i="1" s="1"/>
  <c r="C1650" i="1"/>
  <c r="G1650" i="1" s="1"/>
  <c r="H1649" i="1"/>
  <c r="G1649" i="1"/>
  <c r="C1649" i="1"/>
  <c r="H1648" i="1"/>
  <c r="C1648" i="1"/>
  <c r="G1648" i="1" s="1"/>
  <c r="C1647" i="1"/>
  <c r="H1647" i="1" s="1"/>
  <c r="C1646" i="1"/>
  <c r="G1646" i="1" s="1"/>
  <c r="H1645" i="1"/>
  <c r="G1645" i="1"/>
  <c r="C1645" i="1"/>
  <c r="C1644" i="1"/>
  <c r="H1644" i="1" s="1"/>
  <c r="C1643" i="1"/>
  <c r="H1643" i="1" s="1"/>
  <c r="C1642" i="1"/>
  <c r="G1642" i="1" s="1"/>
  <c r="H1641" i="1"/>
  <c r="G1641" i="1"/>
  <c r="C1641" i="1"/>
  <c r="H1640" i="1"/>
  <c r="C1640" i="1"/>
  <c r="G1640" i="1" s="1"/>
  <c r="C1639" i="1"/>
  <c r="H1639" i="1" s="1"/>
  <c r="C1638" i="1"/>
  <c r="G1638" i="1" s="1"/>
  <c r="H1637" i="1"/>
  <c r="G1637" i="1"/>
  <c r="C1637" i="1"/>
  <c r="C1636" i="1"/>
  <c r="H1636" i="1" s="1"/>
  <c r="C1635" i="1"/>
  <c r="H1635" i="1" s="1"/>
  <c r="C1634" i="1"/>
  <c r="G1634" i="1" s="1"/>
  <c r="H1633" i="1"/>
  <c r="G1633" i="1"/>
  <c r="C1633" i="1"/>
  <c r="H1632" i="1"/>
  <c r="C1632" i="1"/>
  <c r="G1632" i="1" s="1"/>
  <c r="C1631" i="1"/>
  <c r="H1631" i="1" s="1"/>
  <c r="C1630" i="1"/>
  <c r="G1630" i="1" s="1"/>
  <c r="H1629" i="1"/>
  <c r="G1629" i="1"/>
  <c r="C1629" i="1"/>
  <c r="C1627" i="1"/>
  <c r="H1627" i="1" s="1"/>
  <c r="C1626" i="1"/>
  <c r="G1626" i="1" s="1"/>
  <c r="H1625" i="1"/>
  <c r="G1625" i="1"/>
  <c r="C1625" i="1"/>
  <c r="H1624" i="1"/>
  <c r="C1624" i="1"/>
  <c r="G1624" i="1" s="1"/>
  <c r="G1623" i="1"/>
  <c r="C1623" i="1"/>
  <c r="H1623" i="1" s="1"/>
  <c r="H1620" i="1"/>
  <c r="C1620" i="1"/>
  <c r="G1620" i="1" s="1"/>
  <c r="G1619" i="1"/>
  <c r="C1619" i="1"/>
  <c r="H1619" i="1" s="1"/>
  <c r="C1618" i="1"/>
  <c r="H1618" i="1" s="1"/>
  <c r="H1617" i="1"/>
  <c r="G1617" i="1"/>
  <c r="C1617" i="1"/>
  <c r="H1616" i="1"/>
  <c r="C1616" i="1"/>
  <c r="G1616" i="1" s="1"/>
  <c r="G1615" i="1"/>
  <c r="C1615" i="1"/>
  <c r="H1615" i="1" s="1"/>
  <c r="C1614" i="1"/>
  <c r="H1614" i="1" s="1"/>
  <c r="H1613" i="1"/>
  <c r="C1613" i="1"/>
  <c r="G1613" i="1" s="1"/>
  <c r="C1612" i="1"/>
  <c r="G1612" i="1" s="1"/>
  <c r="G1611" i="1"/>
  <c r="C1611" i="1"/>
  <c r="H1611" i="1" s="1"/>
  <c r="C1610" i="1"/>
  <c r="H1610" i="1" s="1"/>
  <c r="H1609" i="1"/>
  <c r="G1609" i="1"/>
  <c r="C1609" i="1"/>
  <c r="H1608" i="1"/>
  <c r="C1608" i="1"/>
  <c r="G1608" i="1" s="1"/>
  <c r="C1607" i="1"/>
  <c r="H1607" i="1" s="1"/>
  <c r="C1606" i="1"/>
  <c r="H1606" i="1" s="1"/>
  <c r="C1605" i="1"/>
  <c r="H1605" i="1" s="1"/>
  <c r="C1604" i="1"/>
  <c r="G1604" i="1" s="1"/>
  <c r="G1603" i="1"/>
  <c r="C1603" i="1"/>
  <c r="H1603" i="1" s="1"/>
  <c r="H1601" i="1"/>
  <c r="G1601" i="1"/>
  <c r="C1601" i="1"/>
  <c r="H1600" i="1"/>
  <c r="C1600" i="1"/>
  <c r="G1600" i="1" s="1"/>
  <c r="G1599" i="1"/>
  <c r="C1599" i="1"/>
  <c r="H1599" i="1" s="1"/>
  <c r="C1598" i="1"/>
  <c r="H1598" i="1" s="1"/>
  <c r="H1597" i="1"/>
  <c r="G1597" i="1"/>
  <c r="C1597" i="1"/>
  <c r="H1596" i="1"/>
  <c r="C1596" i="1"/>
  <c r="G1596" i="1" s="1"/>
  <c r="G1595" i="1"/>
  <c r="C1595" i="1"/>
  <c r="H1595" i="1" s="1"/>
  <c r="C1594" i="1"/>
  <c r="H1594" i="1" s="1"/>
  <c r="C1593" i="1"/>
  <c r="H1593" i="1" s="1"/>
  <c r="H1592" i="1"/>
  <c r="C1592" i="1"/>
  <c r="G1592" i="1" s="1"/>
  <c r="G1591" i="1"/>
  <c r="C1591" i="1"/>
  <c r="H1591" i="1" s="1"/>
  <c r="C1590" i="1"/>
  <c r="H1590" i="1" s="1"/>
  <c r="H1589" i="1"/>
  <c r="G1589" i="1"/>
  <c r="C1589" i="1"/>
  <c r="C1588" i="1"/>
  <c r="G1588" i="1" s="1"/>
  <c r="C1587" i="1"/>
  <c r="H1587" i="1" s="1"/>
  <c r="C1586" i="1"/>
  <c r="H1586" i="1" s="1"/>
  <c r="H1584" i="1"/>
  <c r="C1584" i="1"/>
  <c r="G1584" i="1" s="1"/>
  <c r="C1582" i="1"/>
  <c r="H1582" i="1" s="1"/>
  <c r="G1581" i="1"/>
  <c r="D1581" i="1"/>
  <c r="C1581" i="1"/>
  <c r="J1581" i="1" s="1"/>
  <c r="D1580" i="1"/>
  <c r="C1580" i="1"/>
  <c r="H1580" i="1" s="1"/>
  <c r="G1579" i="1"/>
  <c r="D1579" i="1"/>
  <c r="C1579" i="1"/>
  <c r="J1579" i="1" s="1"/>
  <c r="D1578" i="1"/>
  <c r="C1578" i="1"/>
  <c r="D1577" i="1"/>
  <c r="C1577" i="1"/>
  <c r="G1576" i="1"/>
  <c r="D1576" i="1"/>
  <c r="C1576" i="1"/>
  <c r="J1576" i="1" s="1"/>
  <c r="D1575" i="1"/>
  <c r="C1575" i="1"/>
  <c r="G1574" i="1"/>
  <c r="D1574" i="1"/>
  <c r="C1574" i="1"/>
  <c r="J1574" i="1" s="1"/>
  <c r="D1573" i="1"/>
  <c r="C1573" i="1"/>
  <c r="D1572" i="1"/>
  <c r="C1572" i="1"/>
  <c r="D1571" i="1"/>
  <c r="C1571" i="1"/>
  <c r="G1570" i="1"/>
  <c r="D1570" i="1"/>
  <c r="C1570" i="1"/>
  <c r="J1570" i="1" s="1"/>
  <c r="D1569" i="1"/>
  <c r="C1569" i="1"/>
  <c r="G1568" i="1"/>
  <c r="D1568" i="1"/>
  <c r="C1568" i="1"/>
  <c r="J1568" i="1" s="1"/>
  <c r="D1567" i="1"/>
  <c r="C1567" i="1"/>
  <c r="G1566" i="1"/>
  <c r="D1566" i="1"/>
  <c r="C1566" i="1"/>
  <c r="J1566" i="1" s="1"/>
  <c r="D1565" i="1"/>
  <c r="C1565" i="1"/>
  <c r="G1564" i="1"/>
  <c r="D1564" i="1"/>
  <c r="C1564" i="1"/>
  <c r="J1564" i="1" s="1"/>
  <c r="G1563" i="1"/>
  <c r="D1563" i="1"/>
  <c r="C1563" i="1"/>
  <c r="H1563" i="1" s="1"/>
  <c r="D1562" i="1"/>
  <c r="C1562" i="1"/>
  <c r="G1561" i="1"/>
  <c r="D1561" i="1"/>
  <c r="C1561" i="1"/>
  <c r="J1561" i="1" s="1"/>
  <c r="D1560" i="1"/>
  <c r="C1560" i="1"/>
  <c r="G1559" i="1"/>
  <c r="D1559" i="1"/>
  <c r="C1559" i="1"/>
  <c r="J1559" i="1" s="1"/>
  <c r="D1558" i="1"/>
  <c r="C1558" i="1"/>
  <c r="G1557" i="1"/>
  <c r="D1557" i="1"/>
  <c r="C1557" i="1"/>
  <c r="J1557" i="1" s="1"/>
  <c r="G1556" i="1"/>
  <c r="D1556" i="1"/>
  <c r="C1556" i="1"/>
  <c r="H1556" i="1" s="1"/>
  <c r="G1555" i="1"/>
  <c r="D1555" i="1"/>
  <c r="C1555" i="1"/>
  <c r="H1555" i="1" s="1"/>
  <c r="D1554" i="1"/>
  <c r="C1554" i="1"/>
  <c r="G1553" i="1"/>
  <c r="D1553" i="1"/>
  <c r="C1553" i="1"/>
  <c r="J1553" i="1" s="1"/>
  <c r="D1552" i="1"/>
  <c r="C1552" i="1"/>
  <c r="G1551" i="1"/>
  <c r="D1551" i="1"/>
  <c r="C1551" i="1"/>
  <c r="J1551" i="1" s="1"/>
  <c r="D1550" i="1"/>
  <c r="C1550" i="1"/>
  <c r="G1549" i="1"/>
  <c r="D1549" i="1"/>
  <c r="C1549" i="1"/>
  <c r="J1549" i="1" s="1"/>
  <c r="D1548" i="1"/>
  <c r="C1548" i="1"/>
  <c r="D1547" i="1"/>
  <c r="C1547" i="1"/>
  <c r="H1546" i="1"/>
  <c r="D1546" i="1"/>
  <c r="C1546" i="1"/>
  <c r="G1546" i="1" s="1"/>
  <c r="I1546" i="1" s="1"/>
  <c r="D1545" i="1"/>
  <c r="J1545" i="1" s="1"/>
  <c r="C1545" i="1"/>
  <c r="H1545" i="1" s="1"/>
  <c r="H1544" i="1"/>
  <c r="D1544" i="1"/>
  <c r="C1544" i="1"/>
  <c r="G1544" i="1" s="1"/>
  <c r="J1543" i="1"/>
  <c r="D1543" i="1"/>
  <c r="C1543" i="1"/>
  <c r="H1542" i="1"/>
  <c r="D1542" i="1"/>
  <c r="C1542" i="1"/>
  <c r="G1542" i="1" s="1"/>
  <c r="I1542" i="1" s="1"/>
  <c r="D1541" i="1"/>
  <c r="J1541" i="1" s="1"/>
  <c r="C1541" i="1"/>
  <c r="H1541" i="1" s="1"/>
  <c r="D1540" i="1"/>
  <c r="C1540" i="1"/>
  <c r="D1539" i="1"/>
  <c r="C1539" i="1"/>
  <c r="G1538" i="1"/>
  <c r="D1538" i="1"/>
  <c r="C1538" i="1"/>
  <c r="H1538" i="1" s="1"/>
  <c r="H1536" i="1"/>
  <c r="D1536" i="1"/>
  <c r="C1536" i="1"/>
  <c r="G1536" i="1" s="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D731" i="1"/>
  <c r="G731" i="1" s="1"/>
  <c r="C731" i="1"/>
  <c r="H730" i="1"/>
  <c r="G730" i="1"/>
  <c r="D730" i="1"/>
  <c r="C730" i="1"/>
  <c r="D729" i="1"/>
  <c r="H729" i="1" s="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C641" i="1"/>
  <c r="G636" i="1"/>
  <c r="D636" i="1"/>
  <c r="H636" i="1" s="1"/>
  <c r="C636" i="1"/>
  <c r="G635"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D423" i="1"/>
  <c r="G423" i="1" s="1"/>
  <c r="C423" i="1"/>
  <c r="D422" i="1"/>
  <c r="H422" i="1" s="1"/>
  <c r="C422" i="1"/>
  <c r="C421" i="1"/>
  <c r="G416" i="1"/>
  <c r="D416" i="1"/>
  <c r="H416" i="1" s="1"/>
  <c r="C416"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D400" i="1"/>
  <c r="G400" i="1" s="1"/>
  <c r="C400" i="1"/>
  <c r="H399" i="1"/>
  <c r="G399" i="1"/>
  <c r="D399" i="1"/>
  <c r="C399" i="1"/>
  <c r="H398" i="1"/>
  <c r="G398" i="1"/>
  <c r="D398" i="1"/>
  <c r="C398" i="1"/>
  <c r="H397" i="1"/>
  <c r="G397" i="1"/>
  <c r="D397" i="1"/>
  <c r="C397" i="1"/>
  <c r="D396" i="1"/>
  <c r="G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D302" i="1"/>
  <c r="G302" i="1" s="1"/>
  <c r="C302" i="1"/>
  <c r="H301" i="1"/>
  <c r="G301" i="1"/>
  <c r="D301" i="1"/>
  <c r="C301" i="1"/>
  <c r="H300" i="1"/>
  <c r="D300" i="1"/>
  <c r="G300" i="1" s="1"/>
  <c r="C300" i="1"/>
  <c r="H299" i="1"/>
  <c r="G299" i="1"/>
  <c r="D299" i="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8" i="1" s="1"/>
  <c r="C198" i="1"/>
  <c r="D197" i="1"/>
  <c r="H197" i="1" s="1"/>
  <c r="C197" i="1"/>
  <c r="D196" i="1"/>
  <c r="H196" i="1" s="1"/>
  <c r="C196" i="1"/>
  <c r="H195" i="1"/>
  <c r="G195" i="1"/>
  <c r="D195" i="1"/>
  <c r="C195" i="1"/>
  <c r="D194" i="1"/>
  <c r="H194" i="1" s="1"/>
  <c r="C194" i="1"/>
  <c r="H193" i="1"/>
  <c r="G193" i="1"/>
  <c r="D193" i="1"/>
  <c r="C193" i="1"/>
  <c r="D192" i="1"/>
  <c r="H192" i="1" s="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G182" i="1"/>
  <c r="D182" i="1"/>
  <c r="H182" i="1" s="1"/>
  <c r="C182" i="1"/>
  <c r="D181" i="1"/>
  <c r="G181" i="1" s="1"/>
  <c r="C181" i="1"/>
  <c r="H180" i="1"/>
  <c r="G180" i="1"/>
  <c r="D180" i="1"/>
  <c r="C180" i="1"/>
  <c r="H179" i="1"/>
  <c r="D179" i="1"/>
  <c r="G179" i="1" s="1"/>
  <c r="C179" i="1"/>
  <c r="D178" i="1"/>
  <c r="H178" i="1" s="1"/>
  <c r="C178" i="1"/>
  <c r="D177" i="1"/>
  <c r="H177" i="1" s="1"/>
  <c r="C177" i="1"/>
  <c r="G176" i="1"/>
  <c r="D176" i="1"/>
  <c r="H176" i="1" s="1"/>
  <c r="C176" i="1"/>
  <c r="H175" i="1"/>
  <c r="D175" i="1"/>
  <c r="G175" i="1" s="1"/>
  <c r="C175" i="1"/>
  <c r="D174" i="1"/>
  <c r="G174" i="1" s="1"/>
  <c r="C174" i="1"/>
  <c r="H173" i="1"/>
  <c r="G173" i="1"/>
  <c r="D173" i="1"/>
  <c r="C173" i="1"/>
  <c r="H172" i="1"/>
  <c r="G172" i="1"/>
  <c r="D172" i="1"/>
  <c r="C172" i="1"/>
  <c r="H171" i="1"/>
  <c r="G171" i="1"/>
  <c r="D171" i="1"/>
  <c r="C171" i="1"/>
  <c r="D170" i="1"/>
  <c r="H170" i="1" s="1"/>
  <c r="C170" i="1"/>
  <c r="D169" i="1"/>
  <c r="H169" i="1" s="1"/>
  <c r="C169" i="1"/>
  <c r="D168" i="1"/>
  <c r="H168" i="1" s="1"/>
  <c r="C168" i="1"/>
  <c r="G167" i="1"/>
  <c r="D167" i="1"/>
  <c r="H167" i="1" s="1"/>
  <c r="C167" i="1"/>
  <c r="D166" i="1"/>
  <c r="H166" i="1" s="1"/>
  <c r="C166" i="1"/>
  <c r="H165" i="1"/>
  <c r="G165" i="1"/>
  <c r="D165" i="1"/>
  <c r="C165" i="1"/>
  <c r="H164" i="1"/>
  <c r="G164" i="1"/>
  <c r="D164" i="1"/>
  <c r="C164" i="1"/>
  <c r="D163" i="1"/>
  <c r="H163" i="1" s="1"/>
  <c r="C163" i="1"/>
  <c r="G162" i="1"/>
  <c r="D162" i="1"/>
  <c r="H162" i="1" s="1"/>
  <c r="C162" i="1"/>
  <c r="D161" i="1"/>
  <c r="H161" i="1" s="1"/>
  <c r="C161" i="1"/>
  <c r="C160" i="1"/>
  <c r="H159" i="1"/>
  <c r="G159" i="1"/>
  <c r="D159" i="1"/>
  <c r="C159" i="1"/>
  <c r="D158" i="1"/>
  <c r="G158" i="1" s="1"/>
  <c r="C158" i="1"/>
  <c r="H157" i="1"/>
  <c r="G157" i="1"/>
  <c r="D157" i="1"/>
  <c r="C157" i="1"/>
  <c r="D156" i="1"/>
  <c r="G156" i="1" s="1"/>
  <c r="C156" i="1"/>
  <c r="H155" i="1"/>
  <c r="G155" i="1"/>
  <c r="D155" i="1"/>
  <c r="C155" i="1"/>
  <c r="H154" i="1"/>
  <c r="G154" i="1"/>
  <c r="D154" i="1"/>
  <c r="C154" i="1"/>
  <c r="H153" i="1"/>
  <c r="G153" i="1"/>
  <c r="D153" i="1"/>
  <c r="C153" i="1"/>
  <c r="H152" i="1"/>
  <c r="G152" i="1"/>
  <c r="D152" i="1"/>
  <c r="C152" i="1"/>
  <c r="D151" i="1"/>
  <c r="H151" i="1" s="1"/>
  <c r="C151" i="1"/>
  <c r="G150"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D77" i="1"/>
  <c r="G77" i="1" s="1"/>
  <c r="C77" i="1"/>
  <c r="H76" i="1"/>
  <c r="G76" i="1"/>
  <c r="D76" i="1"/>
  <c r="C76" i="1"/>
  <c r="H75" i="1"/>
  <c r="G75" i="1"/>
  <c r="D75" i="1"/>
  <c r="C75" i="1"/>
  <c r="H74" i="1"/>
  <c r="G74" i="1"/>
  <c r="D74" i="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D45" i="1"/>
  <c r="G45" i="1" s="1"/>
  <c r="C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7" i="9" l="1"/>
  <c r="B327" i="9" s="1"/>
  <c r="G653" i="1"/>
  <c r="E296" i="9"/>
  <c r="B296" i="9" s="1"/>
  <c r="E26" i="9"/>
  <c r="B26" i="9" s="1"/>
  <c r="G414" i="1"/>
  <c r="G415" i="1"/>
  <c r="G298" i="1"/>
  <c r="D421" i="1"/>
  <c r="E648" i="4"/>
  <c r="D642" i="1" s="1"/>
  <c r="E31" i="9"/>
  <c r="E312" i="9"/>
  <c r="B312" i="9" s="1"/>
  <c r="H1612" i="1"/>
  <c r="E37" i="9"/>
  <c r="B37" i="9" s="1"/>
  <c r="E320" i="9"/>
  <c r="B320" i="9" s="1"/>
  <c r="G1607" i="1"/>
  <c r="H1604" i="1"/>
  <c r="G1605" i="1"/>
  <c r="G1593" i="1"/>
  <c r="H1588" i="1"/>
  <c r="G1587" i="1"/>
  <c r="C1585" i="1"/>
  <c r="H1585" i="1" s="1"/>
  <c r="H1583" i="1"/>
  <c r="G1583" i="1"/>
  <c r="G422" i="1"/>
  <c r="G641" i="1"/>
  <c r="F427" i="4"/>
  <c r="G130" i="1"/>
  <c r="G131" i="1"/>
  <c r="G132" i="1"/>
  <c r="F134" i="4"/>
  <c r="G121" i="1"/>
  <c r="H121" i="1"/>
  <c r="F125" i="4"/>
  <c r="F126" i="4"/>
  <c r="D122" i="1"/>
  <c r="G102" i="1"/>
  <c r="H102" i="1"/>
  <c r="E46" i="9"/>
  <c r="B46" i="9" s="1"/>
  <c r="F106" i="4"/>
  <c r="H73" i="1"/>
  <c r="H77" i="1"/>
  <c r="G676" i="1"/>
  <c r="F49" i="4"/>
  <c r="E6" i="4"/>
  <c r="D2" i="1" s="1"/>
  <c r="E34" i="9"/>
  <c r="B34" i="9" s="1"/>
  <c r="G368" i="1"/>
  <c r="H368" i="1"/>
  <c r="H396" i="1"/>
  <c r="H400" i="1"/>
  <c r="E360" i="4"/>
  <c r="D355" i="1" s="1"/>
  <c r="G198" i="1"/>
  <c r="G212" i="1"/>
  <c r="G213" i="1"/>
  <c r="G197" i="1"/>
  <c r="G196" i="1"/>
  <c r="F243" i="9"/>
  <c r="B243" i="9" s="1"/>
  <c r="G194" i="1"/>
  <c r="G190" i="1"/>
  <c r="G192" i="1"/>
  <c r="G183" i="1"/>
  <c r="F178" i="4"/>
  <c r="H731" i="1"/>
  <c r="H181" i="1"/>
  <c r="F239" i="9"/>
  <c r="B239" i="9" s="1"/>
  <c r="H174" i="1"/>
  <c r="G729" i="1"/>
  <c r="E50" i="9"/>
  <c r="B50" i="9" s="1"/>
  <c r="G178" i="1"/>
  <c r="G177" i="1"/>
  <c r="G170" i="1"/>
  <c r="E164" i="4"/>
  <c r="D160" i="1" s="1"/>
  <c r="G160" i="1" s="1"/>
  <c r="G169" i="1"/>
  <c r="G168" i="1"/>
  <c r="G166" i="1"/>
  <c r="G727" i="1"/>
  <c r="G163" i="1"/>
  <c r="G161" i="1"/>
  <c r="F165" i="4"/>
  <c r="H149" i="1"/>
  <c r="G149" i="1"/>
  <c r="H156" i="1"/>
  <c r="H158" i="1"/>
  <c r="F160" i="4"/>
  <c r="B237" i="9"/>
  <c r="G151" i="1"/>
  <c r="F153" i="4"/>
  <c r="E307" i="9"/>
  <c r="B307" i="9" s="1"/>
  <c r="E324" i="9"/>
  <c r="B324" i="9" s="1"/>
  <c r="H1540" i="1"/>
  <c r="H1543" i="1"/>
  <c r="J1547" i="1"/>
  <c r="H1550" i="1"/>
  <c r="G1550" i="1"/>
  <c r="J1550" i="1"/>
  <c r="H1554" i="1"/>
  <c r="G1554" i="1"/>
  <c r="I1554" i="1" s="1"/>
  <c r="J1554" i="1"/>
  <c r="H1558" i="1"/>
  <c r="G1558" i="1"/>
  <c r="I1558" i="1" s="1"/>
  <c r="J1558" i="1"/>
  <c r="H1562" i="1"/>
  <c r="G1562" i="1"/>
  <c r="J1562" i="1"/>
  <c r="H1565" i="1"/>
  <c r="G1565" i="1"/>
  <c r="J1565" i="1"/>
  <c r="H1569" i="1"/>
  <c r="G1569" i="1"/>
  <c r="J1569" i="1"/>
  <c r="H1572" i="1"/>
  <c r="G1572" i="1"/>
  <c r="H1575" i="1"/>
  <c r="G1575" i="1"/>
  <c r="J1575" i="1"/>
  <c r="H1578" i="1"/>
  <c r="G1578" i="1"/>
  <c r="J1578" i="1"/>
  <c r="H1539" i="1"/>
  <c r="G1539" i="1"/>
  <c r="H1548" i="1"/>
  <c r="G1548" i="1"/>
  <c r="J1548" i="1"/>
  <c r="H1552" i="1"/>
  <c r="G1552" i="1"/>
  <c r="J1552" i="1"/>
  <c r="H1560" i="1"/>
  <c r="G1560" i="1"/>
  <c r="I1560" i="1" s="1"/>
  <c r="J1560" i="1"/>
  <c r="I1576" i="1"/>
  <c r="I1544" i="1"/>
  <c r="I1557" i="1"/>
  <c r="H1567" i="1"/>
  <c r="G1567" i="1"/>
  <c r="I1567" i="1" s="1"/>
  <c r="J1567" i="1"/>
  <c r="H1571" i="1"/>
  <c r="G1571" i="1"/>
  <c r="H1573" i="1"/>
  <c r="G1573" i="1"/>
  <c r="J1573" i="1"/>
  <c r="H1577" i="1"/>
  <c r="G1577" i="1"/>
  <c r="G1540" i="1"/>
  <c r="G1541" i="1"/>
  <c r="I1541" i="1" s="1"/>
  <c r="G1543" i="1"/>
  <c r="I1543" i="1" s="1"/>
  <c r="G1545" i="1"/>
  <c r="I1545" i="1" s="1"/>
  <c r="G1547" i="1"/>
  <c r="H1549" i="1"/>
  <c r="I1549" i="1" s="1"/>
  <c r="H1551" i="1"/>
  <c r="I1551" i="1" s="1"/>
  <c r="H1553" i="1"/>
  <c r="I1553" i="1" s="1"/>
  <c r="H1557" i="1"/>
  <c r="H1559" i="1"/>
  <c r="I1559" i="1" s="1"/>
  <c r="H1561" i="1"/>
  <c r="I1561" i="1" s="1"/>
  <c r="H1564" i="1"/>
  <c r="I1564" i="1" s="1"/>
  <c r="H1566" i="1"/>
  <c r="I1566" i="1" s="1"/>
  <c r="H1568" i="1"/>
  <c r="I1568" i="1" s="1"/>
  <c r="H1570" i="1"/>
  <c r="I1570" i="1" s="1"/>
  <c r="H1574" i="1"/>
  <c r="I1574" i="1" s="1"/>
  <c r="H1576" i="1"/>
  <c r="H1579" i="1"/>
  <c r="I1579" i="1" s="1"/>
  <c r="J1580" i="1"/>
  <c r="H1581" i="1"/>
  <c r="I1581" i="1" s="1"/>
  <c r="G1582" i="1"/>
  <c r="G1586" i="1"/>
  <c r="G1590" i="1"/>
  <c r="G1594" i="1"/>
  <c r="G1598" i="1"/>
  <c r="G1602" i="1"/>
  <c r="G1606" i="1"/>
  <c r="G1610" i="1"/>
  <c r="G1614" i="1"/>
  <c r="G1618" i="1"/>
  <c r="H1626" i="1"/>
  <c r="G1631" i="1"/>
  <c r="H1634" i="1"/>
  <c r="G1636" i="1"/>
  <c r="G1639" i="1"/>
  <c r="H1642" i="1"/>
  <c r="G1644" i="1"/>
  <c r="G1647" i="1"/>
  <c r="H1650" i="1"/>
  <c r="G1652" i="1"/>
  <c r="G1656" i="1"/>
  <c r="G1660" i="1"/>
  <c r="G1664" i="1"/>
  <c r="G1668" i="1"/>
  <c r="G1672" i="1"/>
  <c r="G1676" i="1"/>
  <c r="G1680" i="1"/>
  <c r="G1684" i="1"/>
  <c r="E535" i="4"/>
  <c r="J1542" i="1"/>
  <c r="J1544" i="1"/>
  <c r="J1546" i="1"/>
  <c r="H1547" i="1"/>
  <c r="G1580" i="1"/>
  <c r="I1580" i="1" s="1"/>
  <c r="E430" i="4"/>
  <c r="D535" i="4"/>
  <c r="F536" i="4"/>
  <c r="E69" i="5"/>
  <c r="G1627" i="1"/>
  <c r="H1630" i="1"/>
  <c r="G1635" i="1"/>
  <c r="H1638" i="1"/>
  <c r="G1643" i="1"/>
  <c r="H1646" i="1"/>
  <c r="G1651" i="1"/>
  <c r="H1655" i="1"/>
  <c r="G1655" i="1"/>
  <c r="H1659" i="1"/>
  <c r="G1659" i="1"/>
  <c r="H1663" i="1"/>
  <c r="G1663" i="1"/>
  <c r="H1667" i="1"/>
  <c r="G1667" i="1"/>
  <c r="H1671" i="1"/>
  <c r="G1671" i="1"/>
  <c r="H1675" i="1"/>
  <c r="G1675" i="1"/>
  <c r="H1679" i="1"/>
  <c r="G1679" i="1"/>
  <c r="H1683" i="1"/>
  <c r="G1683" i="1"/>
  <c r="F202" i="4"/>
  <c r="G336" i="9"/>
  <c r="E336" i="9" s="1"/>
  <c r="B336" i="9" s="1"/>
  <c r="F178" i="5"/>
  <c r="G345" i="9"/>
  <c r="E345" i="9" s="1"/>
  <c r="H32" i="3"/>
  <c r="I16" i="3"/>
  <c r="E418" i="4"/>
  <c r="D413" i="1" s="1"/>
  <c r="F7" i="5"/>
  <c r="H21" i="3"/>
  <c r="I21" i="3"/>
  <c r="E6" i="5"/>
  <c r="H336" i="9"/>
  <c r="E177" i="5"/>
  <c r="I26" i="3"/>
  <c r="D361" i="4"/>
  <c r="D522" i="4"/>
  <c r="D648" i="4"/>
  <c r="D43" i="4"/>
  <c r="D221" i="4"/>
  <c r="D354" i="4"/>
  <c r="D406" i="4"/>
  <c r="D431" i="4"/>
  <c r="D479" i="4"/>
  <c r="D491" i="4"/>
  <c r="D70" i="5"/>
  <c r="G315" i="9"/>
  <c r="G316" i="9"/>
  <c r="F181" i="5"/>
  <c r="F197" i="5"/>
  <c r="F203" i="5"/>
  <c r="D219" i="5"/>
  <c r="D177" i="5" s="1"/>
  <c r="D251" i="5"/>
  <c r="D255" i="5"/>
  <c r="D5" i="6"/>
  <c r="F115" i="6"/>
  <c r="B31" i="9"/>
  <c r="B39" i="9"/>
  <c r="B47" i="9"/>
  <c r="F64" i="4"/>
  <c r="F278" i="4"/>
  <c r="H316" i="9"/>
  <c r="H315" i="9"/>
  <c r="D129" i="6"/>
  <c r="D44" i="8"/>
  <c r="E57" i="9"/>
  <c r="B57" i="9" s="1"/>
  <c r="B63" i="9"/>
  <c r="E73" i="9"/>
  <c r="B73" i="9" s="1"/>
  <c r="B79" i="9"/>
  <c r="E89" i="9"/>
  <c r="B89" i="9" s="1"/>
  <c r="H24" i="9"/>
  <c r="G24" i="9"/>
  <c r="E337" i="9"/>
  <c r="B337" i="9" s="1"/>
  <c r="E338" i="9"/>
  <c r="B338" i="9" s="1"/>
  <c r="E35" i="6"/>
  <c r="E141" i="6" s="1"/>
  <c r="D89" i="6"/>
  <c r="D51" i="8"/>
  <c r="G212" i="9"/>
  <c r="E212" i="9" s="1"/>
  <c r="B212" i="9" s="1"/>
  <c r="E53" i="9"/>
  <c r="B53" i="9" s="1"/>
  <c r="B59" i="9"/>
  <c r="E69" i="9"/>
  <c r="B69" i="9" s="1"/>
  <c r="B75" i="9"/>
  <c r="E85" i="9"/>
  <c r="B85" i="9" s="1"/>
  <c r="B91" i="9"/>
  <c r="B102" i="9"/>
  <c r="B134" i="9"/>
  <c r="B142" i="9"/>
  <c r="B150" i="9"/>
  <c r="E164" i="9"/>
  <c r="B164" i="9" s="1"/>
  <c r="G208" i="9"/>
  <c r="E208" i="9" s="1"/>
  <c r="B208" i="9" s="1"/>
  <c r="G210" i="9"/>
  <c r="E210" i="9" s="1"/>
  <c r="B210"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H310" i="9"/>
  <c r="G214" i="9"/>
  <c r="E214" i="9" s="1"/>
  <c r="B214" i="9" s="1"/>
  <c r="G179" i="9"/>
  <c r="G178" i="9"/>
  <c r="E178" i="9" s="1"/>
  <c r="B178" i="9" s="1"/>
  <c r="G177" i="9"/>
  <c r="E177" i="9" s="1"/>
  <c r="B177" i="9" s="1"/>
  <c r="G176" i="9"/>
  <c r="E176" i="9" s="1"/>
  <c r="B176" i="9" s="1"/>
  <c r="G175" i="9"/>
  <c r="E175" i="9" s="1"/>
  <c r="B175" i="9" s="1"/>
  <c r="G174" i="9"/>
  <c r="E174" i="9" s="1"/>
  <c r="B174" i="9" s="1"/>
  <c r="G213" i="9"/>
  <c r="E213" i="9" s="1"/>
  <c r="B213"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I10" i="9"/>
  <c r="B162" i="9"/>
  <c r="B170" i="9"/>
  <c r="E160" i="9"/>
  <c r="B160" i="9" s="1"/>
  <c r="E168" i="9"/>
  <c r="B168" i="9" s="1"/>
  <c r="L207" i="9"/>
  <c r="F207" i="9" s="1"/>
  <c r="G209" i="9"/>
  <c r="E209" i="9" s="1"/>
  <c r="B209" i="9" s="1"/>
  <c r="G211" i="9"/>
  <c r="E211" i="9" s="1"/>
  <c r="B211" i="9" s="1"/>
  <c r="B249" i="9"/>
  <c r="B257" i="9"/>
  <c r="B277" i="9"/>
  <c r="B285" i="9"/>
  <c r="B303" i="9"/>
  <c r="B229" i="9"/>
  <c r="B253" i="9"/>
  <c r="B261" i="9"/>
  <c r="F266" i="9"/>
  <c r="B266" i="9" s="1"/>
  <c r="B273" i="9"/>
  <c r="B281" i="9"/>
  <c r="B289" i="9"/>
  <c r="F228" i="9" l="1"/>
  <c r="B228" i="9" s="1"/>
  <c r="H421" i="1"/>
  <c r="G421" i="1"/>
  <c r="G1585" i="1"/>
  <c r="G122" i="1"/>
  <c r="H122" i="1"/>
  <c r="E422" i="4"/>
  <c r="E417" i="4"/>
  <c r="D412" i="1" s="1"/>
  <c r="F164" i="4"/>
  <c r="H160" i="1"/>
  <c r="E152" i="4"/>
  <c r="D148" i="1" s="1"/>
  <c r="H23" i="3"/>
  <c r="F177" i="5"/>
  <c r="D176" i="5"/>
  <c r="C1181" i="1"/>
  <c r="I30" i="3"/>
  <c r="D1537" i="1"/>
  <c r="E179" i="9"/>
  <c r="B179" i="9" s="1"/>
  <c r="E310" i="9"/>
  <c r="B310" i="9" s="1"/>
  <c r="F251" i="5"/>
  <c r="H24" i="3"/>
  <c r="C1255" i="1"/>
  <c r="F491" i="4"/>
  <c r="C485" i="1"/>
  <c r="F354" i="4"/>
  <c r="C349" i="1"/>
  <c r="F648" i="4"/>
  <c r="C642" i="1"/>
  <c r="B207" i="9"/>
  <c r="D45" i="8"/>
  <c r="C1628" i="1"/>
  <c r="F129" i="6"/>
  <c r="C1525" i="1"/>
  <c r="G339" i="9"/>
  <c r="E339" i="9" s="1"/>
  <c r="B339" i="9" s="1"/>
  <c r="F219" i="5"/>
  <c r="C1223" i="1"/>
  <c r="E316" i="9"/>
  <c r="B316" i="9" s="1"/>
  <c r="F479" i="4"/>
  <c r="C473" i="1"/>
  <c r="D308" i="4"/>
  <c r="F522" i="4"/>
  <c r="C516" i="1"/>
  <c r="I23" i="3"/>
  <c r="H19" i="9"/>
  <c r="E19" i="9" s="1"/>
  <c r="B19" i="9" s="1"/>
  <c r="E176" i="5"/>
  <c r="D1180" i="1" s="1"/>
  <c r="D1181" i="1"/>
  <c r="E643" i="4"/>
  <c r="D417" i="1"/>
  <c r="F535" i="4"/>
  <c r="C529" i="1"/>
  <c r="E640" i="4"/>
  <c r="D634" i="1" s="1"/>
  <c r="D529" i="1"/>
  <c r="F89" i="6"/>
  <c r="C1485" i="1"/>
  <c r="E24" i="9"/>
  <c r="F5" i="6"/>
  <c r="H26" i="3"/>
  <c r="D141" i="6"/>
  <c r="G347" i="9" s="1"/>
  <c r="E347" i="9" s="1"/>
  <c r="C1401" i="1"/>
  <c r="E315" i="9"/>
  <c r="B315" i="9" s="1"/>
  <c r="F431" i="4"/>
  <c r="D430" i="4"/>
  <c r="C425" i="1"/>
  <c r="F221" i="4"/>
  <c r="C217" i="1"/>
  <c r="F361" i="4"/>
  <c r="D360" i="4"/>
  <c r="C356" i="1"/>
  <c r="B345" i="9"/>
  <c r="E344" i="9"/>
  <c r="I10" i="3" s="1"/>
  <c r="D152" i="4"/>
  <c r="E639" i="4"/>
  <c r="D633" i="1" s="1"/>
  <c r="D424" i="1"/>
  <c r="I1548" i="1"/>
  <c r="I1575" i="1"/>
  <c r="I1565" i="1"/>
  <c r="I1562" i="1"/>
  <c r="I27" i="3"/>
  <c r="D1431" i="1"/>
  <c r="K1480" i="9"/>
  <c r="G343" i="9"/>
  <c r="E343" i="9" s="1"/>
  <c r="B343" i="9" s="1"/>
  <c r="I38" i="3"/>
  <c r="C1621" i="1"/>
  <c r="F255" i="5"/>
  <c r="C1259" i="1"/>
  <c r="F70" i="5"/>
  <c r="D69" i="5"/>
  <c r="C1075" i="1"/>
  <c r="F406" i="4"/>
  <c r="C401" i="1"/>
  <c r="F43" i="4"/>
  <c r="D6" i="4"/>
  <c r="C39" i="1"/>
  <c r="H299" i="9"/>
  <c r="D1011" i="1"/>
  <c r="I22" i="3"/>
  <c r="D1074" i="1"/>
  <c r="I1573" i="1"/>
  <c r="I1552" i="1"/>
  <c r="I1578" i="1"/>
  <c r="I1569" i="1"/>
  <c r="I1550" i="1"/>
  <c r="I17" i="3" l="1"/>
  <c r="E299" i="4"/>
  <c r="D295" i="1" s="1"/>
  <c r="E346" i="9"/>
  <c r="B347" i="9"/>
  <c r="D299" i="4"/>
  <c r="F152" i="4"/>
  <c r="H17" i="3"/>
  <c r="C148" i="1"/>
  <c r="D418" i="4"/>
  <c r="F360" i="4"/>
  <c r="C355" i="1"/>
  <c r="H425" i="1"/>
  <c r="G425" i="1"/>
  <c r="H1401" i="1"/>
  <c r="G1401" i="1"/>
  <c r="H516" i="1"/>
  <c r="G516" i="1"/>
  <c r="I39" i="3"/>
  <c r="C1622" i="1"/>
  <c r="G342" i="9"/>
  <c r="E342" i="9" s="1"/>
  <c r="G349" i="1"/>
  <c r="H349" i="1"/>
  <c r="H1255" i="1"/>
  <c r="G1255" i="1"/>
  <c r="H1181" i="1"/>
  <c r="G1181" i="1"/>
  <c r="E301" i="4"/>
  <c r="D297" i="1" s="1"/>
  <c r="H30" i="3"/>
  <c r="F141" i="6"/>
  <c r="C1537" i="1"/>
  <c r="B24" i="9"/>
  <c r="H1525" i="1"/>
  <c r="G1525" i="1"/>
  <c r="F176" i="5"/>
  <c r="C1180" i="1"/>
  <c r="H401" i="1"/>
  <c r="G401" i="1"/>
  <c r="G39" i="1"/>
  <c r="H39" i="1"/>
  <c r="H1259" i="1"/>
  <c r="G1259" i="1"/>
  <c r="D639" i="4"/>
  <c r="F430" i="4"/>
  <c r="C424" i="1"/>
  <c r="D300" i="4"/>
  <c r="F6" i="4"/>
  <c r="H16" i="3"/>
  <c r="D422" i="4"/>
  <c r="C2" i="1"/>
  <c r="H1075" i="1"/>
  <c r="G1075" i="1"/>
  <c r="G217" i="1"/>
  <c r="H217" i="1"/>
  <c r="H1485" i="1"/>
  <c r="G1485" i="1"/>
  <c r="H529" i="1"/>
  <c r="G529" i="1"/>
  <c r="F308" i="4"/>
  <c r="D417" i="4"/>
  <c r="C303" i="1"/>
  <c r="H1223" i="1"/>
  <c r="G1223" i="1"/>
  <c r="G642" i="1"/>
  <c r="H642" i="1"/>
  <c r="H485" i="1"/>
  <c r="G485" i="1"/>
  <c r="H22" i="3"/>
  <c r="F69" i="5"/>
  <c r="C1074" i="1"/>
  <c r="D6" i="5"/>
  <c r="H1621" i="1"/>
  <c r="G1621" i="1"/>
  <c r="H11" i="3"/>
  <c r="H1431" i="1"/>
  <c r="G1431" i="1"/>
  <c r="G356" i="1"/>
  <c r="H356" i="1"/>
  <c r="D640" i="4"/>
  <c r="D637" i="1"/>
  <c r="H473" i="1"/>
  <c r="G473" i="1"/>
  <c r="H1628" i="1"/>
  <c r="G1628" i="1"/>
  <c r="E300" i="4" l="1"/>
  <c r="D296" i="1" s="1"/>
  <c r="E423" i="4"/>
  <c r="E425" i="4" s="1"/>
  <c r="D420" i="1" s="1"/>
  <c r="H1537" i="1"/>
  <c r="G1537" i="1"/>
  <c r="H9" i="3"/>
  <c r="H303" i="1"/>
  <c r="G303" i="1"/>
  <c r="F417" i="4"/>
  <c r="C412" i="1"/>
  <c r="H424" i="1"/>
  <c r="G424" i="1"/>
  <c r="E341" i="9"/>
  <c r="B342" i="9"/>
  <c r="F418" i="4"/>
  <c r="C413" i="1"/>
  <c r="D301" i="4"/>
  <c r="F299" i="4"/>
  <c r="D423" i="4"/>
  <c r="C295" i="1"/>
  <c r="F640" i="4"/>
  <c r="C634" i="1"/>
  <c r="G306" i="9"/>
  <c r="E306" i="9" s="1"/>
  <c r="B306" i="9" s="1"/>
  <c r="G299" i="9"/>
  <c r="E299" i="9" s="1"/>
  <c r="F6" i="5"/>
  <c r="C1011" i="1"/>
  <c r="H1180" i="1"/>
  <c r="G1180" i="1"/>
  <c r="H1622" i="1"/>
  <c r="G1622" i="1"/>
  <c r="G148" i="1"/>
  <c r="H148" i="1"/>
  <c r="D424" i="4"/>
  <c r="F422" i="4"/>
  <c r="D643" i="4"/>
  <c r="C417" i="1"/>
  <c r="N3" i="9"/>
  <c r="I11" i="3"/>
  <c r="H1074" i="1"/>
  <c r="G1074" i="1"/>
  <c r="H2" i="1"/>
  <c r="G2" i="1"/>
  <c r="F300" i="4"/>
  <c r="C296" i="1"/>
  <c r="F639" i="4"/>
  <c r="C633" i="1"/>
  <c r="G355" i="1"/>
  <c r="H355" i="1"/>
  <c r="E644" i="4" l="1"/>
  <c r="D418" i="1"/>
  <c r="H20" i="9"/>
  <c r="E424" i="4"/>
  <c r="D419" i="1" s="1"/>
  <c r="H8" i="3"/>
  <c r="H1011" i="1"/>
  <c r="G1011" i="1"/>
  <c r="H634" i="1"/>
  <c r="G634" i="1"/>
  <c r="E646" i="4"/>
  <c r="D638" i="1"/>
  <c r="E645" i="4"/>
  <c r="H633" i="1"/>
  <c r="G633" i="1"/>
  <c r="H296" i="1"/>
  <c r="G296" i="1"/>
  <c r="F301" i="4"/>
  <c r="C297" i="1"/>
  <c r="I9" i="3"/>
  <c r="K3" i="9"/>
  <c r="F424" i="4"/>
  <c r="C419" i="1"/>
  <c r="G412" i="1"/>
  <c r="H412" i="1"/>
  <c r="G417" i="1"/>
  <c r="H417" i="1"/>
  <c r="B299" i="9"/>
  <c r="H295" i="1"/>
  <c r="G295" i="1"/>
  <c r="G413" i="1"/>
  <c r="H413" i="1"/>
  <c r="F643" i="4"/>
  <c r="C637" i="1"/>
  <c r="D425" i="4"/>
  <c r="F423" i="4"/>
  <c r="D644" i="4"/>
  <c r="C418" i="1"/>
  <c r="G20" i="9"/>
  <c r="E20" i="9" l="1"/>
  <c r="B20" i="9" s="1"/>
  <c r="E649" i="4"/>
  <c r="D639" i="1"/>
  <c r="F425" i="4"/>
  <c r="C420" i="1"/>
  <c r="M3" i="9"/>
  <c r="H418" i="1"/>
  <c r="G418" i="1"/>
  <c r="G637" i="1"/>
  <c r="H637" i="1"/>
  <c r="D646" i="4"/>
  <c r="F644" i="4"/>
  <c r="C638" i="1"/>
  <c r="G419" i="1"/>
  <c r="H419" i="1"/>
  <c r="D645" i="4"/>
  <c r="G297" i="1"/>
  <c r="H297" i="1"/>
  <c r="E650" i="4"/>
  <c r="D640" i="1"/>
  <c r="D650" i="4" l="1"/>
  <c r="F646" i="4"/>
  <c r="C640" i="1"/>
  <c r="G420" i="1"/>
  <c r="H420" i="1"/>
  <c r="D649" i="4"/>
  <c r="F645" i="4"/>
  <c r="C639" i="1"/>
  <c r="I19" i="3"/>
  <c r="D644" i="1"/>
  <c r="G638" i="1"/>
  <c r="H638" i="1"/>
  <c r="G334" i="9"/>
  <c r="E334" i="9" s="1"/>
  <c r="H334" i="9"/>
  <c r="I18" i="3"/>
  <c r="D643" i="1"/>
  <c r="H639" i="1" l="1"/>
  <c r="G639" i="1"/>
  <c r="H7" i="3"/>
  <c r="B334" i="9"/>
  <c r="E298" i="9"/>
  <c r="I8" i="3" s="1"/>
  <c r="G640" i="1"/>
  <c r="H640" i="1"/>
  <c r="H18" i="3"/>
  <c r="F649" i="4"/>
  <c r="C643" i="1"/>
  <c r="G297" i="9"/>
  <c r="E297" i="9" s="1"/>
  <c r="B297" i="9" s="1"/>
  <c r="H19" i="3"/>
  <c r="F650" i="4"/>
  <c r="C644" i="1"/>
  <c r="J3" i="9" l="1"/>
  <c r="G644" i="1"/>
  <c r="H644" i="1"/>
  <c r="H643" i="1"/>
  <c r="G643" i="1"/>
  <c r="L293" i="9" l="1"/>
  <c r="F293" i="9" s="1"/>
  <c r="G295" i="9"/>
  <c r="H295" i="9"/>
  <c r="H18" i="9"/>
  <c r="H21" i="9"/>
  <c r="I17" i="9"/>
  <c r="J11" i="9"/>
  <c r="I8" i="9"/>
  <c r="K10" i="9"/>
  <c r="J7" i="9"/>
  <c r="G16" i="9"/>
  <c r="K6" i="9"/>
  <c r="H22" i="9"/>
  <c r="G18" i="9"/>
  <c r="M15" i="9"/>
  <c r="I12" i="9"/>
  <c r="J8" i="9"/>
  <c r="I13" i="9"/>
  <c r="J5" i="9"/>
  <c r="L16" i="9"/>
  <c r="K5" i="9"/>
  <c r="J10" i="9"/>
  <c r="M16" i="9"/>
  <c r="J13" i="9"/>
  <c r="I7" i="9"/>
  <c r="K13" i="9"/>
  <c r="L15" i="9"/>
  <c r="F15" i="9" s="1"/>
  <c r="G22" i="9"/>
  <c r="I9" i="9"/>
  <c r="G15" i="9"/>
  <c r="I6" i="9"/>
  <c r="K12" i="9"/>
  <c r="G17" i="9"/>
  <c r="J6" i="9"/>
  <c r="I11" i="9"/>
  <c r="H17" i="9"/>
  <c r="J9" i="9"/>
  <c r="H15" i="9"/>
  <c r="K9" i="9"/>
  <c r="I5" i="9"/>
  <c r="K11" i="9"/>
  <c r="H16" i="9"/>
  <c r="K8" i="9"/>
  <c r="K7" i="9"/>
  <c r="J12" i="9"/>
  <c r="J17" i="9"/>
  <c r="G21" i="9"/>
  <c r="E5" i="9" l="1"/>
  <c r="B5" i="9" s="1"/>
  <c r="E22" i="9"/>
  <c r="B22" i="9" s="1"/>
  <c r="E21" i="9"/>
  <c r="B21" i="9" s="1"/>
  <c r="E10" i="9"/>
  <c r="B10" i="9" s="1"/>
  <c r="E18" i="9"/>
  <c r="B18" i="9" s="1"/>
  <c r="F16" i="9"/>
  <c r="F14" i="9" s="1"/>
  <c r="E12" i="9"/>
  <c r="B12" i="9" s="1"/>
  <c r="E8" i="9"/>
  <c r="B8" i="9" s="1"/>
  <c r="E11" i="9"/>
  <c r="B11" i="9" s="1"/>
  <c r="E6" i="9"/>
  <c r="B6" i="9" s="1"/>
  <c r="E16" i="9"/>
  <c r="E15" i="9"/>
  <c r="E13" i="9"/>
  <c r="B13" i="9" s="1"/>
  <c r="E295" i="9"/>
  <c r="E17" i="9"/>
  <c r="B17" i="9" s="1"/>
  <c r="E9" i="9"/>
  <c r="B9" i="9" s="1"/>
  <c r="E7" i="9"/>
  <c r="B7" i="9" s="1"/>
  <c r="B293" i="9"/>
  <c r="F23" i="9"/>
  <c r="B16" i="9" l="1"/>
  <c r="B295" i="9"/>
  <c r="E23" i="9"/>
  <c r="I7" i="3" s="1"/>
  <c r="F3" i="9"/>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<sst xmlns="http://schemas.openxmlformats.org/spreadsheetml/2006/main" count="4719" uniqueCount="3650">
  <si>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</si>
  <si>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</si>
  <si>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</si>
  <si>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</si>
  <si>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</si>
  <si>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</si>
  <si>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</si>
  <si>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</si>
  <si>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</si>
  <si>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</si>
  <si>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</si>
  <si>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</si>
  <si>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</si>
  <si>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</si>
  <si>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</si>
  <si>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</si>
  <si>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</si>
  <si>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</si>
  <si>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</si>
  <si>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</si>
  <si>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</si>
  <si>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</si>
  <si>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</si>
  <si>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</si>
  <si>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</si>
  <si>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</si>
  <si>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</si>
  <si>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</si>
  <si>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</si>
  <si>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</si>
  <si>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</si>
  <si>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BRAĆE RADIĆ, PRIDRAGA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</si>
  <si>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</si>
  <si>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</si>
  <si>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</si>
  <si>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</si>
  <si>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</si>
  <si>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</si>
  <si>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</si>
  <si>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</si>
  <si>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</si>
  <si>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</si>
  <si>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</si>
  <si>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</si>
  <si>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</si>
  <si>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</si>
  <si>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</si>
  <si>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</si>
  <si>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</si>
  <si>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</si>
  <si>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</si>
  <si>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</si>
  <si>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</si>
  <si>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</si>
  <si>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</si>
  <si>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</si>
  <si>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21279 - O.Š. BRAĆE RADIĆ, PRIDRAGA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</si>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</sst>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333728.78999999998</v>
      </c>
      <c r="D2" s="6">
        <f>'PR-RAS'!E6</f>
        <v>390429.74</v>
      </c>
      <c r="E2" s="6">
        <v>0</v>
      </c>
      <c r="F2" s="6">
        <v>0</v>
      </c>
      <c r="G2" s="7">
        <f t="shared" ref="G2:G274" si="0">(B2/1000)*(C2*1+D2*2)</f>
        <v>1114.58827</v>
      </c>
      <c r="H2" s="7">
        <f t="shared" ref="H2:H274" si="1">ABS(C2-ROUND(C2,0))+ABS(D2-ROUND(D2,0))</f>
        <v>0.47000000003026798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281042.87</v>
      </c>
      <c r="D45" s="1">
        <f>'PR-RAS'!E49</f>
        <v>341831.16</v>
      </c>
      <c r="E45" s="1">
        <v>0</v>
      </c>
      <c r="F45" s="1">
        <v>0</v>
      </c>
      <c r="G45" s="2">
        <f t="shared" si="0"/>
        <v>42447.028359999997</v>
      </c>
      <c r="H45" s="2">
        <f t="shared" si="1"/>
        <v>0.28999999997904524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281042.87</v>
      </c>
      <c r="D64" s="1">
        <f>'PR-RAS'!E68</f>
        <v>309137.90999999997</v>
      </c>
      <c r="E64" s="1">
        <v>0</v>
      </c>
      <c r="F64" s="1">
        <v>0</v>
      </c>
      <c r="G64" s="2">
        <f t="shared" si="0"/>
        <v>56657.077469999997</v>
      </c>
      <c r="H64" s="2">
        <f t="shared" si="1"/>
        <v>0.22000000003026798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281042.87</v>
      </c>
      <c r="D65" s="1">
        <f>'PR-RAS'!E69</f>
        <v>309137.90999999997</v>
      </c>
      <c r="E65" s="1">
        <v>0</v>
      </c>
      <c r="F65" s="1">
        <v>0</v>
      </c>
      <c r="G65" s="2">
        <f t="shared" si="0"/>
        <v>57556.396159999997</v>
      </c>
      <c r="H65" s="2">
        <f t="shared" si="1"/>
        <v>0.22000000003026798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32693.25</v>
      </c>
      <c r="E73" s="1">
        <v>0</v>
      </c>
      <c r="F73" s="1">
        <v>0</v>
      </c>
      <c r="G73" s="2">
        <f t="shared" si="0"/>
        <v>4707.8279999999995</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32693.25</v>
      </c>
      <c r="E77" s="1">
        <v>0</v>
      </c>
      <c r="F77" s="1">
        <v>0</v>
      </c>
      <c r="G77" s="2">
        <f t="shared" si="0"/>
        <v>4969.3739999999998</v>
      </c>
      <c r="H77" s="2">
        <f t="shared" si="1"/>
        <v>0.25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650</v>
      </c>
      <c r="D102" s="1">
        <f>'PR-RAS'!E106</f>
        <v>45.4</v>
      </c>
      <c r="E102" s="1">
        <v>0</v>
      </c>
      <c r="F102" s="1">
        <v>0</v>
      </c>
      <c r="G102" s="2">
        <f t="shared" si="0"/>
        <v>74.820800000000006</v>
      </c>
      <c r="H102" s="2">
        <f t="shared" si="1"/>
        <v>0.39999999999999858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650</v>
      </c>
      <c r="D108" s="1">
        <f>'PR-RAS'!E112</f>
        <v>45.4</v>
      </c>
      <c r="E108" s="1">
        <v>0</v>
      </c>
      <c r="F108" s="1">
        <v>0</v>
      </c>
      <c r="G108" s="2">
        <f t="shared" si="0"/>
        <v>79.265599999999992</v>
      </c>
      <c r="H108" s="2">
        <f t="shared" si="1"/>
        <v>0.39999999999999858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650</v>
      </c>
      <c r="D113" s="1">
        <f>'PR-RAS'!E117</f>
        <v>45.4</v>
      </c>
      <c r="E113" s="1">
        <v>0</v>
      </c>
      <c r="F113" s="1">
        <v>0</v>
      </c>
      <c r="G113" s="2">
        <f t="shared" si="0"/>
        <v>82.9696</v>
      </c>
      <c r="H113" s="2">
        <f t="shared" si="1"/>
        <v>0.39999999999999858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612.5</v>
      </c>
      <c r="D121" s="1">
        <f>'PR-RAS'!E125</f>
        <v>510</v>
      </c>
      <c r="E121" s="1">
        <v>0</v>
      </c>
      <c r="F121" s="1">
        <v>0</v>
      </c>
      <c r="G121" s="2">
        <f t="shared" si="0"/>
        <v>195.9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612.5</v>
      </c>
      <c r="D122" s="1">
        <f>'PR-RAS'!E126</f>
        <v>510</v>
      </c>
      <c r="E122" s="1">
        <v>0</v>
      </c>
      <c r="F122" s="1">
        <v>0</v>
      </c>
      <c r="G122" s="2">
        <f t="shared" si="0"/>
        <v>197.5325</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612.5</v>
      </c>
      <c r="D124" s="1">
        <f>'PR-RAS'!E128</f>
        <v>510</v>
      </c>
      <c r="E124" s="1">
        <v>0</v>
      </c>
      <c r="F124" s="1">
        <v>0</v>
      </c>
      <c r="G124" s="2">
        <f t="shared" si="0"/>
        <v>200.79749999999999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51423.42</v>
      </c>
      <c r="D130" s="1">
        <f>'PR-RAS'!E134</f>
        <v>48043.18</v>
      </c>
      <c r="E130" s="1">
        <v>0</v>
      </c>
      <c r="F130" s="1">
        <v>0</v>
      </c>
      <c r="G130" s="2">
        <f t="shared" si="0"/>
        <v>19028.761620000001</v>
      </c>
      <c r="H130" s="2">
        <f t="shared" si="1"/>
        <v>0.59999999999854481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51423.42</v>
      </c>
      <c r="D131" s="1">
        <f>'PR-RAS'!E135</f>
        <v>48043.18</v>
      </c>
      <c r="E131" s="1">
        <v>0</v>
      </c>
      <c r="F131" s="1">
        <v>0</v>
      </c>
      <c r="G131" s="2">
        <f t="shared" si="0"/>
        <v>19176.271400000001</v>
      </c>
      <c r="H131" s="2">
        <f t="shared" si="1"/>
        <v>0.59999999999854481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51423.42</v>
      </c>
      <c r="D132" s="1">
        <f>'PR-RAS'!E136</f>
        <v>48043.18</v>
      </c>
      <c r="E132" s="1">
        <v>0</v>
      </c>
      <c r="F132" s="1">
        <v>0</v>
      </c>
      <c r="G132" s="2">
        <f t="shared" si="0"/>
        <v>19323.781180000002</v>
      </c>
      <c r="H132" s="2">
        <f t="shared" si="1"/>
        <v>0.59999999999854481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334468.15999999997</v>
      </c>
      <c r="D148" s="1">
        <f>'PR-RAS'!E152</f>
        <v>351627.48999999993</v>
      </c>
      <c r="E148" s="1">
        <v>0</v>
      </c>
      <c r="F148" s="1">
        <v>0</v>
      </c>
      <c r="G148" s="2">
        <f t="shared" si="0"/>
        <v>152545.30157999997</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258375.96</v>
      </c>
      <c r="D149" s="1">
        <f>'PR-RAS'!E153</f>
        <v>273088.21999999997</v>
      </c>
      <c r="E149" s="1">
        <v>0</v>
      </c>
      <c r="F149" s="1">
        <v>0</v>
      </c>
      <c r="G149" s="2">
        <f t="shared" si="0"/>
        <v>119073.75519999999</v>
      </c>
      <c r="H149" s="2">
        <f t="shared" si="1"/>
        <v>0.2599999999802094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214774.39999999999</v>
      </c>
      <c r="D150" s="1">
        <f>'PR-RAS'!E154</f>
        <v>227624</v>
      </c>
      <c r="E150" s="1">
        <v>0</v>
      </c>
      <c r="F150" s="1">
        <v>0</v>
      </c>
      <c r="G150" s="2">
        <f t="shared" si="0"/>
        <v>99833.337599999999</v>
      </c>
      <c r="H150" s="2">
        <f t="shared" si="1"/>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214774.39999999999</v>
      </c>
      <c r="D151" s="1">
        <f>'PR-RAS'!E155</f>
        <v>227624</v>
      </c>
      <c r="E151" s="1">
        <v>0</v>
      </c>
      <c r="F151" s="1">
        <v>0</v>
      </c>
      <c r="G151" s="2">
        <f t="shared" si="0"/>
        <v>100503.36</v>
      </c>
      <c r="H151" s="2">
        <f t="shared" si="1"/>
        <v>0.39999999999417923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8161.18</v>
      </c>
      <c r="D155" s="1">
        <f>'PR-RAS'!E159</f>
        <v>7906.25</v>
      </c>
      <c r="E155" s="1">
        <v>0</v>
      </c>
      <c r="F155" s="1">
        <v>0</v>
      </c>
      <c r="G155" s="2">
        <f t="shared" si="0"/>
        <v>3691.9467199999999</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35440.380000000005</v>
      </c>
      <c r="D156" s="1">
        <f>'PR-RAS'!E160</f>
        <v>37557.97</v>
      </c>
      <c r="E156" s="1">
        <v>0</v>
      </c>
      <c r="F156" s="1">
        <v>0</v>
      </c>
      <c r="G156" s="2">
        <f t="shared" si="0"/>
        <v>17136.229600000002</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35431.660000000003</v>
      </c>
      <c r="D158" s="1">
        <f>'PR-RAS'!E162</f>
        <v>37557.97</v>
      </c>
      <c r="E158" s="1">
        <v>0</v>
      </c>
      <c r="F158" s="1">
        <v>0</v>
      </c>
      <c r="G158" s="2">
        <f t="shared" si="0"/>
        <v>17355.9732</v>
      </c>
      <c r="H158" s="2">
        <f t="shared" si="1"/>
        <v>0.36999999999534339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8.7200000000000006</v>
      </c>
      <c r="D159" s="1">
        <f>'PR-RAS'!E163</f>
        <v>0</v>
      </c>
      <c r="E159" s="1">
        <v>0</v>
      </c>
      <c r="F159" s="1">
        <v>0</v>
      </c>
      <c r="G159" s="2">
        <f t="shared" si="0"/>
        <v>1.3777600000000001</v>
      </c>
      <c r="H159" s="2">
        <f t="shared" si="1"/>
        <v>0.27999999999999936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75817.27</v>
      </c>
      <c r="D160" s="1">
        <f>'PR-RAS'!E164</f>
        <v>78443.72</v>
      </c>
      <c r="E160" s="1">
        <v>0</v>
      </c>
      <c r="F160" s="1">
        <v>0</v>
      </c>
      <c r="G160" s="2">
        <f t="shared" si="0"/>
        <v>37000.048890000005</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20501.850000000002</v>
      </c>
      <c r="D161" s="1">
        <f>'PR-RAS'!E165</f>
        <v>20589.620000000003</v>
      </c>
      <c r="E161" s="1">
        <v>0</v>
      </c>
      <c r="F161" s="1">
        <v>0</v>
      </c>
      <c r="G161" s="2">
        <f t="shared" si="0"/>
        <v>9868.9744000000028</v>
      </c>
      <c r="H161" s="2">
        <f t="shared" si="1"/>
        <v>0.52999999999519787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1446.38</v>
      </c>
      <c r="D162" s="1">
        <f>'PR-RAS'!E166</f>
        <v>968.06</v>
      </c>
      <c r="E162" s="1">
        <v>0</v>
      </c>
      <c r="F162" s="1">
        <v>0</v>
      </c>
      <c r="G162" s="2">
        <f t="shared" si="0"/>
        <v>544.58249999999998</v>
      </c>
      <c r="H162" s="2">
        <f t="shared" si="1"/>
        <v>0.44000000000005457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18995.47</v>
      </c>
      <c r="D163" s="1">
        <f>'PR-RAS'!E167</f>
        <v>19621.560000000001</v>
      </c>
      <c r="E163" s="1">
        <v>0</v>
      </c>
      <c r="F163" s="1">
        <v>0</v>
      </c>
      <c r="G163" s="2">
        <f t="shared" si="0"/>
        <v>9434.6515800000016</v>
      </c>
      <c r="H163" s="2">
        <f t="shared" si="1"/>
        <v>0.90999999999985448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v>
      </c>
      <c r="D164" s="1">
        <f>'PR-RAS'!E168</f>
        <v>0</v>
      </c>
      <c r="E164" s="1">
        <v>0</v>
      </c>
      <c r="F164" s="1">
        <v>0</v>
      </c>
      <c r="G164" s="2">
        <f t="shared" si="0"/>
        <v>9.7800000000000011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19736.759999999998</v>
      </c>
      <c r="D166" s="1">
        <f>'PR-RAS'!E170</f>
        <v>19745.609999999997</v>
      </c>
      <c r="E166" s="1">
        <v>0</v>
      </c>
      <c r="F166" s="1">
        <v>0</v>
      </c>
      <c r="G166" s="2">
        <f t="shared" si="0"/>
        <v>9772.6167000000005</v>
      </c>
      <c r="H166" s="2">
        <f t="shared" si="1"/>
        <v>0.63000000000465661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909.56</v>
      </c>
      <c r="D167" s="1">
        <f>'PR-RAS'!E171</f>
        <v>1521.59</v>
      </c>
      <c r="E167" s="1">
        <v>0</v>
      </c>
      <c r="F167" s="1">
        <v>0</v>
      </c>
      <c r="G167" s="2">
        <f t="shared" si="0"/>
        <v>656.15484000000004</v>
      </c>
      <c r="H167" s="2">
        <f t="shared" si="1"/>
        <v>0.85000000000013642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11817.01</v>
      </c>
      <c r="D168" s="1">
        <f>'PR-RAS'!E172</f>
        <v>10033.16</v>
      </c>
      <c r="E168" s="1">
        <v>0</v>
      </c>
      <c r="F168" s="1">
        <v>0</v>
      </c>
      <c r="G168" s="2">
        <f t="shared" si="0"/>
        <v>5324.5161100000005</v>
      </c>
      <c r="H168" s="2">
        <f t="shared" si="1"/>
        <v>0.17000000000007276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6475.99</v>
      </c>
      <c r="D169" s="1">
        <f>'PR-RAS'!E173</f>
        <v>7780.17</v>
      </c>
      <c r="E169" s="1">
        <v>0</v>
      </c>
      <c r="F169" s="1">
        <v>0</v>
      </c>
      <c r="G169" s="2">
        <f t="shared" si="0"/>
        <v>3702.1034400000003</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534.20000000000005</v>
      </c>
      <c r="D170" s="1">
        <f>'PR-RAS'!E174</f>
        <v>410.69</v>
      </c>
      <c r="E170" s="1">
        <v>0</v>
      </c>
      <c r="F170" s="1">
        <v>0</v>
      </c>
      <c r="G170" s="2">
        <f t="shared" si="0"/>
        <v>229.09302</v>
      </c>
      <c r="H170" s="2">
        <f t="shared" si="1"/>
        <v>0.51000000000004775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32550.66</v>
      </c>
      <c r="D174" s="1">
        <f>'PR-RAS'!E178</f>
        <v>37779.800000000003</v>
      </c>
      <c r="E174" s="1">
        <v>0</v>
      </c>
      <c r="F174" s="1">
        <v>0</v>
      </c>
      <c r="G174" s="2">
        <f t="shared" si="0"/>
        <v>18703.074980000001</v>
      </c>
      <c r="H174" s="2">
        <f t="shared" si="1"/>
        <v>0.53999999999723514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761.79</v>
      </c>
      <c r="D175" s="1">
        <f>'PR-RAS'!E179</f>
        <v>712.74</v>
      </c>
      <c r="E175" s="1">
        <v>0</v>
      </c>
      <c r="F175" s="1">
        <v>0</v>
      </c>
      <c r="G175" s="2">
        <f t="shared" si="0"/>
        <v>380.58497999999997</v>
      </c>
      <c r="H175" s="2">
        <f t="shared" si="1"/>
        <v>0.47000000000002728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200</v>
      </c>
      <c r="D176" s="1">
        <f>'PR-RAS'!E180</f>
        <v>1387.4</v>
      </c>
      <c r="E176" s="1">
        <v>0</v>
      </c>
      <c r="F176" s="1">
        <v>0</v>
      </c>
      <c r="G176" s="2">
        <f t="shared" si="0"/>
        <v>520.59</v>
      </c>
      <c r="H176" s="2">
        <f t="shared" si="1"/>
        <v>0.40000000000009095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907.29</v>
      </c>
      <c r="D178" s="1">
        <f>'PR-RAS'!E182</f>
        <v>699.68</v>
      </c>
      <c r="E178" s="1">
        <v>0</v>
      </c>
      <c r="F178" s="1">
        <v>0</v>
      </c>
      <c r="G178" s="2">
        <f t="shared" si="0"/>
        <v>408.27704999999992</v>
      </c>
      <c r="H178" s="2">
        <f t="shared" si="1"/>
        <v>0.61000000000001364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27491.11</v>
      </c>
      <c r="D179" s="1">
        <f>'PR-RAS'!E183</f>
        <v>29745.95</v>
      </c>
      <c r="E179" s="1">
        <v>0</v>
      </c>
      <c r="F179" s="1">
        <v>0</v>
      </c>
      <c r="G179" s="2">
        <f t="shared" si="0"/>
        <v>15482.975780000001</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145.72999999999999</v>
      </c>
      <c r="D180" s="1">
        <f>'PR-RAS'!E184</f>
        <v>1460</v>
      </c>
      <c r="E180" s="1">
        <v>0</v>
      </c>
      <c r="F180" s="1">
        <v>0</v>
      </c>
      <c r="G180" s="2">
        <f t="shared" si="0"/>
        <v>548.76567</v>
      </c>
      <c r="H180" s="2">
        <f t="shared" si="1"/>
        <v>0.27000000000001023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900</v>
      </c>
      <c r="D181" s="1">
        <f>'PR-RAS'!E185</f>
        <v>1807.14</v>
      </c>
      <c r="E181" s="1">
        <v>0</v>
      </c>
      <c r="F181" s="1">
        <v>0</v>
      </c>
      <c r="G181" s="2">
        <f t="shared" si="0"/>
        <v>812.57040000000006</v>
      </c>
      <c r="H181" s="2">
        <f t="shared" si="1"/>
        <v>0.14000000000010004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2018.52</v>
      </c>
      <c r="D182" s="1">
        <f>'PR-RAS'!E186</f>
        <v>1840.67</v>
      </c>
      <c r="E182" s="1">
        <v>0</v>
      </c>
      <c r="F182" s="1">
        <v>0</v>
      </c>
      <c r="G182" s="2">
        <f t="shared" si="0"/>
        <v>1031.6746600000001</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62.5</v>
      </c>
      <c r="D183" s="1">
        <f>'PR-RAS'!E187</f>
        <v>62.5</v>
      </c>
      <c r="E183" s="1">
        <v>0</v>
      </c>
      <c r="F183" s="1">
        <v>0</v>
      </c>
      <c r="G183" s="2">
        <f t="shared" si="0"/>
        <v>34.125</v>
      </c>
      <c r="H183" s="2">
        <f t="shared" si="1"/>
        <v>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3028</v>
      </c>
      <c r="D190" s="1">
        <f>'PR-RAS'!E194</f>
        <v>328.68999999999994</v>
      </c>
      <c r="E190" s="1">
        <v>0</v>
      </c>
      <c r="F190" s="1">
        <v>0</v>
      </c>
      <c r="G190" s="2">
        <f t="shared" si="0"/>
        <v>696.53682000000003</v>
      </c>
      <c r="H190" s="2">
        <f t="shared" si="1"/>
        <v>0.31000000000005912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44.84</v>
      </c>
      <c r="D192" s="1">
        <f>'PR-RAS'!E196</f>
        <v>45.48</v>
      </c>
      <c r="E192" s="1">
        <v>0</v>
      </c>
      <c r="F192" s="1">
        <v>0</v>
      </c>
      <c r="G192" s="2">
        <f t="shared" si="0"/>
        <v>25.937800000000003</v>
      </c>
      <c r="H192" s="2">
        <f t="shared" si="1"/>
        <v>0.63999999999999346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646.19000000000005</v>
      </c>
      <c r="D196" s="1">
        <f>'PR-RAS'!E200</f>
        <v>112.81</v>
      </c>
      <c r="E196" s="1">
        <v>0</v>
      </c>
      <c r="F196" s="1">
        <v>0</v>
      </c>
      <c r="G196" s="2">
        <f t="shared" si="0"/>
        <v>170.00295000000003</v>
      </c>
      <c r="H196" s="2">
        <f t="shared" si="1"/>
        <v>0.3800000000000523</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2228.88</v>
      </c>
      <c r="D197" s="1">
        <f>'PR-RAS'!E201</f>
        <v>45.4</v>
      </c>
      <c r="E197" s="1">
        <v>0</v>
      </c>
      <c r="F197" s="1">
        <v>0</v>
      </c>
      <c r="G197" s="2">
        <f t="shared" si="0"/>
        <v>454.65728000000007</v>
      </c>
      <c r="H197" s="2">
        <f t="shared" si="1"/>
        <v>0.51999999999988944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274.93</v>
      </c>
      <c r="D198" s="1">
        <f>'PR-RAS'!E202</f>
        <v>95.55</v>
      </c>
      <c r="E198" s="1">
        <v>0</v>
      </c>
      <c r="F198" s="1">
        <v>0</v>
      </c>
      <c r="G198" s="2">
        <f t="shared" si="0"/>
        <v>91.807909999999993</v>
      </c>
      <c r="H198" s="2">
        <f t="shared" si="1"/>
        <v>0.51999999999999602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274.93</v>
      </c>
      <c r="D212" s="1">
        <f>'PR-RAS'!E216</f>
        <v>95.55</v>
      </c>
      <c r="E212" s="1">
        <v>0</v>
      </c>
      <c r="F212" s="1">
        <v>0</v>
      </c>
      <c r="G212" s="2">
        <f t="shared" si="0"/>
        <v>98.332329999999985</v>
      </c>
      <c r="H212" s="2">
        <f t="shared" si="1"/>
        <v>0.51999999999999602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95.55</v>
      </c>
      <c r="E213" s="1">
        <v>0</v>
      </c>
      <c r="F213" s="1">
        <v>0</v>
      </c>
      <c r="G213" s="2">
        <f t="shared" si="0"/>
        <v>40.513199999999998</v>
      </c>
      <c r="H213" s="2">
        <f t="shared" si="1"/>
        <v>0.45000000000000284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274.93</v>
      </c>
      <c r="D215" s="1">
        <f>'PR-RAS'!E219</f>
        <v>0</v>
      </c>
      <c r="E215" s="1">
        <v>0</v>
      </c>
      <c r="F215" s="1">
        <v>0</v>
      </c>
      <c r="G215" s="2">
        <f t="shared" si="0"/>
        <v>58.83502</v>
      </c>
      <c r="H215" s="2">
        <f t="shared" si="1"/>
        <v>6.9999999999993179E-2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334468.15999999997</v>
      </c>
      <c r="D295" s="1">
        <f>'PR-RAS'!E299</f>
        <v>351627.48999999993</v>
      </c>
      <c r="E295" s="1">
        <v>0</v>
      </c>
      <c r="F295" s="1">
        <v>0</v>
      </c>
      <c r="G295" s="2">
        <f t="shared" si="12"/>
        <v>305090.60315999994</v>
      </c>
      <c r="H295" s="2">
        <f t="shared" si="13"/>
        <v>0.64999999990686774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38802.250000000058</v>
      </c>
      <c r="E296" s="1">
        <v>0</v>
      </c>
      <c r="F296" s="1">
        <v>0</v>
      </c>
      <c r="G296" s="2">
        <f t="shared" si="12"/>
        <v>22893.327500000032</v>
      </c>
      <c r="H296" s="2">
        <f t="shared" si="13"/>
        <v>0.25000000005820766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739.36999999999534</v>
      </c>
      <c r="D297" s="1">
        <f>'PR-RAS'!E301</f>
        <v>0</v>
      </c>
      <c r="E297" s="1">
        <v>0</v>
      </c>
      <c r="F297" s="1">
        <v>0</v>
      </c>
      <c r="G297" s="2">
        <f t="shared" si="12"/>
        <v>218.85351999999861</v>
      </c>
      <c r="H297" s="2">
        <f t="shared" si="13"/>
        <v>0.36999999999534339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4854.05</v>
      </c>
      <c r="E299" s="1">
        <v>0</v>
      </c>
      <c r="F299" s="1">
        <v>0</v>
      </c>
      <c r="G299" s="2">
        <f t="shared" si="12"/>
        <v>2893.0138000000002</v>
      </c>
      <c r="H299" s="2">
        <f t="shared" si="13"/>
        <v>5.0000000000181899E-2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32693.25</v>
      </c>
      <c r="E355" s="1">
        <v>0</v>
      </c>
      <c r="F355" s="1">
        <v>0</v>
      </c>
      <c r="G355" s="2">
        <f t="shared" si="12"/>
        <v>23146.821</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32693.25</v>
      </c>
      <c r="E368" s="1">
        <v>0</v>
      </c>
      <c r="F368" s="1">
        <v>0</v>
      </c>
      <c r="G368" s="2">
        <f t="shared" si="12"/>
        <v>23996.845499999999</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32693.25</v>
      </c>
      <c r="E396" s="1">
        <v>0</v>
      </c>
      <c r="F396" s="1">
        <v>0</v>
      </c>
      <c r="G396" s="2">
        <f t="shared" si="12"/>
        <v>25827.6675</v>
      </c>
      <c r="H396" s="2">
        <f t="shared" si="13"/>
        <v>0.25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32693.25</v>
      </c>
      <c r="E400" s="1">
        <v>0</v>
      </c>
      <c r="F400" s="1">
        <v>0</v>
      </c>
      <c r="G400" s="2">
        <f t="shared" si="12"/>
        <v>26089.213500000002</v>
      </c>
      <c r="H400" s="2">
        <f t="shared" si="13"/>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32693.25</v>
      </c>
      <c r="E413" s="1">
        <v>0</v>
      </c>
      <c r="F413" s="1">
        <v>0</v>
      </c>
      <c r="G413" s="2">
        <f t="shared" si="12"/>
        <v>26939.237999999998</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6186.1</v>
      </c>
      <c r="D415" s="1">
        <f>'PR-RAS'!E420</f>
        <v>0</v>
      </c>
      <c r="E415" s="1">
        <v>0</v>
      </c>
      <c r="F415" s="1">
        <v>0</v>
      </c>
      <c r="G415" s="2">
        <f t="shared" si="12"/>
        <v>2561.0454</v>
      </c>
      <c r="H415" s="2">
        <f t="shared" si="13"/>
        <v>0.1000000000003638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333728.78999999998</v>
      </c>
      <c r="D417" s="1">
        <f>'PR-RAS'!E422</f>
        <v>390429.74</v>
      </c>
      <c r="E417" s="1">
        <v>0</v>
      </c>
      <c r="F417" s="1">
        <v>0</v>
      </c>
      <c r="G417" s="2">
        <f t="shared" si="12"/>
        <v>463668.72031999996</v>
      </c>
      <c r="H417" s="2">
        <f t="shared" si="13"/>
        <v>0.47000000003026798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334468.15999999997</v>
      </c>
      <c r="D418" s="1">
        <f>'PR-RAS'!E423</f>
        <v>384320.73999999993</v>
      </c>
      <c r="E418" s="1">
        <v>0</v>
      </c>
      <c r="F418" s="1">
        <v>0</v>
      </c>
      <c r="G418" s="2">
        <f t="shared" si="12"/>
        <v>459996.71987999993</v>
      </c>
      <c r="H418" s="2">
        <f t="shared" si="13"/>
        <v>0.42000000004190952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6109.0000000000582</v>
      </c>
      <c r="E419" s="1">
        <v>0</v>
      </c>
      <c r="F419" s="1">
        <v>0</v>
      </c>
      <c r="G419" s="2">
        <f t="shared" si="12"/>
        <v>5107.124000000048</v>
      </c>
      <c r="H419" s="2">
        <f t="shared" si="13"/>
        <v>5.8207660913467407E-11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739.36999999999534</v>
      </c>
      <c r="D420" s="1">
        <f>'PR-RAS'!E425</f>
        <v>0</v>
      </c>
      <c r="E420" s="1">
        <v>0</v>
      </c>
      <c r="F420" s="1">
        <v>0</v>
      </c>
      <c r="G420" s="2">
        <f t="shared" si="12"/>
        <v>309.79602999999804</v>
      </c>
      <c r="H420" s="2">
        <f t="shared" si="13"/>
        <v>0.36999999999534339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6186.1</v>
      </c>
      <c r="D422" s="1">
        <f>'PR-RAS'!E427</f>
        <v>4854.05</v>
      </c>
      <c r="E422" s="1">
        <v>0</v>
      </c>
      <c r="F422" s="1">
        <v>0</v>
      </c>
      <c r="G422" s="2">
        <f t="shared" si="12"/>
        <v>6691.4582</v>
      </c>
      <c r="H422" s="2">
        <f t="shared" si="13"/>
        <v>0.1500000000005457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333728.78999999998</v>
      </c>
      <c r="D637" s="1">
        <f>'PR-RAS'!E643</f>
        <v>390429.74</v>
      </c>
      <c r="E637" s="1">
        <v>0</v>
      </c>
      <c r="F637" s="1">
        <v>0</v>
      </c>
      <c r="G637" s="2">
        <f t="shared" si="14"/>
        <v>708878.13971999998</v>
      </c>
      <c r="H637" s="2">
        <f t="shared" si="15"/>
        <v>0.47000000003026798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334468.15999999997</v>
      </c>
      <c r="D638" s="1">
        <f>'PR-RAS'!E644</f>
        <v>384320.73999999993</v>
      </c>
      <c r="E638" s="1">
        <v>0</v>
      </c>
      <c r="F638" s="1">
        <v>0</v>
      </c>
      <c r="G638" s="2">
        <f t="shared" si="14"/>
        <v>702680.84067999991</v>
      </c>
      <c r="H638" s="2">
        <f t="shared" si="15"/>
        <v>0.42000000004190952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6109.0000000000582</v>
      </c>
      <c r="E639" s="1">
        <v>0</v>
      </c>
      <c r="F639" s="1">
        <v>0</v>
      </c>
      <c r="G639" s="2">
        <f t="shared" si="14"/>
        <v>7795.0840000000744</v>
      </c>
      <c r="H639" s="2">
        <f t="shared" si="15"/>
        <v>5.8207660913467407E-11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739.36999999999534</v>
      </c>
      <c r="D640" s="1">
        <f>'PR-RAS'!E646</f>
        <v>0</v>
      </c>
      <c r="E640" s="1">
        <v>0</v>
      </c>
      <c r="F640" s="1">
        <v>0</v>
      </c>
      <c r="G640" s="2">
        <f t="shared" si="14"/>
        <v>472.45742999999703</v>
      </c>
      <c r="H640" s="2">
        <f t="shared" si="15"/>
        <v>0.36999999999534339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6186.1</v>
      </c>
      <c r="D642" s="1">
        <f>'PR-RAS'!E648</f>
        <v>4854.05</v>
      </c>
      <c r="E642" s="1">
        <v>0</v>
      </c>
      <c r="F642" s="1">
        <v>0</v>
      </c>
      <c r="G642" s="2">
        <f t="shared" si="14"/>
        <v>10188.182200000001</v>
      </c>
      <c r="H642" s="2">
        <f t="shared" si="15"/>
        <v>0.1500000000005457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1254.950000000058</v>
      </c>
      <c r="E643" s="1">
        <v>0</v>
      </c>
      <c r="F643" s="1">
        <v>0</v>
      </c>
      <c r="G643" s="2">
        <f t="shared" si="14"/>
        <v>1611.3558000000746</v>
      </c>
      <c r="H643" s="2">
        <f t="shared" si="15"/>
        <v>4.9999999941974238E-2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6925.4699999999957</v>
      </c>
      <c r="D644" s="1">
        <f>'PR-RAS'!E650</f>
        <v>0</v>
      </c>
      <c r="E644" s="1">
        <v>0</v>
      </c>
      <c r="F644" s="1">
        <v>0</v>
      </c>
      <c r="G644" s="2">
        <f t="shared" si="14"/>
        <v>4453.0772099999976</v>
      </c>
      <c r="H644" s="2">
        <f t="shared" si="15"/>
        <v>0.46999999999570719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50497.93</v>
      </c>
      <c r="D645" s="1">
        <f>'PR-RAS'!E651</f>
        <v>1868</v>
      </c>
      <c r="E645" s="1">
        <v>0</v>
      </c>
      <c r="F645" s="1">
        <v>0</v>
      </c>
      <c r="G645" s="2">
        <f t="shared" si="14"/>
        <v>34926.65092</v>
      </c>
      <c r="H645" s="2">
        <f t="shared" si="15"/>
        <v>6.9999999999708962E-2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26</v>
      </c>
      <c r="E651" s="1">
        <v>0</v>
      </c>
      <c r="F651" s="1">
        <v>0</v>
      </c>
      <c r="G651" s="2">
        <f t="shared" si="14"/>
        <v>50.7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v>
      </c>
      <c r="D653" s="1">
        <f>'PR-RAS'!E660</f>
        <v>24</v>
      </c>
      <c r="E653" s="1">
        <v>0</v>
      </c>
      <c r="F653" s="1">
        <v>0</v>
      </c>
      <c r="G653" s="2">
        <f t="shared" si="14"/>
        <v>46.944000000000003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280725.87</v>
      </c>
      <c r="D676" s="1">
        <f>'PR-RAS'!E683</f>
        <v>309137.90999999997</v>
      </c>
      <c r="E676" s="1">
        <v>0</v>
      </c>
      <c r="F676" s="1">
        <v>0</v>
      </c>
      <c r="G676" s="2">
        <f t="shared" si="14"/>
        <v>606826.14075000002</v>
      </c>
      <c r="H676" s="2">
        <f t="shared" si="15"/>
        <v>0.22000000003026798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317</v>
      </c>
      <c r="D677" s="1">
        <f>'PR-RAS'!E684</f>
        <v>0</v>
      </c>
      <c r="E677" s="1">
        <v>0</v>
      </c>
      <c r="F677" s="1">
        <v>0</v>
      </c>
      <c r="G677" s="2">
        <f t="shared" si="14"/>
        <v>214.292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461.18</v>
      </c>
      <c r="D726" s="1">
        <f>'PR-RAS'!E733</f>
        <v>0</v>
      </c>
      <c r="E726" s="1">
        <v>0</v>
      </c>
      <c r="F726" s="1">
        <v>0</v>
      </c>
      <c r="G726" s="2">
        <f t="shared" si="14"/>
        <v>334.35550000000001</v>
      </c>
      <c r="H726" s="2">
        <f t="shared" si="15"/>
        <v>0.18000000000000682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18995.47</v>
      </c>
      <c r="D727" s="1">
        <f>'PR-RAS'!E734</f>
        <v>19621.560000000001</v>
      </c>
      <c r="E727" s="1">
        <v>0</v>
      </c>
      <c r="F727" s="1">
        <v>0</v>
      </c>
      <c r="G727" s="2">
        <f t="shared" si="14"/>
        <v>42281.216339999999</v>
      </c>
      <c r="H727" s="2">
        <f t="shared" si="15"/>
        <v>0.90999999999985448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87.6</v>
      </c>
      <c r="D729" s="1">
        <f>'PR-RAS'!E736</f>
        <v>1460</v>
      </c>
      <c r="E729" s="1">
        <v>0</v>
      </c>
      <c r="F729" s="1">
        <v>0</v>
      </c>
      <c r="G729" s="2">
        <f t="shared" si="14"/>
        <v>2189.5328</v>
      </c>
      <c r="H729" s="2">
        <f t="shared" si="15"/>
        <v>0.40000000000000568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746.52</v>
      </c>
      <c r="E731" s="1">
        <v>0</v>
      </c>
      <c r="F731" s="1">
        <v>0</v>
      </c>
      <c r="G731" s="2">
        <f t="shared" si="14"/>
        <v>1089.9192</v>
      </c>
      <c r="H731" s="2">
        <f t="shared" si="15"/>
        <v>0.48000000000001819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62854.91</v>
      </c>
      <c r="D1582" s="6"/>
      <c r="E1582" s="6">
        <v>0</v>
      </c>
      <c r="F1582" s="6">
        <v>0</v>
      </c>
      <c r="G1582" s="7">
        <f t="shared" ref="G1582:G1686" si="70">B1582/1000*C1582</f>
        <v>62.854910000000004</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339986.45999999996</v>
      </c>
      <c r="D1583" s="1">
        <v>0</v>
      </c>
      <c r="E1583" s="1">
        <v>0</v>
      </c>
      <c r="F1583" s="1">
        <v>0</v>
      </c>
      <c r="G1583" s="2">
        <f t="shared" si="70"/>
        <v>679.97291999999993</v>
      </c>
      <c r="H1583" s="2">
        <f t="shared" si="71"/>
        <v>0.4599999999627471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306513.55</v>
      </c>
      <c r="D1585" s="1">
        <v>0</v>
      </c>
      <c r="E1585" s="1">
        <v>0</v>
      </c>
      <c r="F1585" s="1">
        <v>0</v>
      </c>
      <c r="G1585" s="2">
        <f t="shared" si="70"/>
        <v>1226.0542</v>
      </c>
      <c r="H1585" s="2">
        <f t="shared" si="71"/>
        <v>0.45000000001164153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231046.64</v>
      </c>
      <c r="D1586" s="1">
        <v>0</v>
      </c>
      <c r="E1586" s="1">
        <v>0</v>
      </c>
      <c r="F1586" s="1">
        <v>0</v>
      </c>
      <c r="G1586" s="2">
        <f t="shared" si="70"/>
        <v>1155.2332000000001</v>
      </c>
      <c r="H1586" s="2">
        <f t="shared" si="71"/>
        <v>0.35999999998603016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75371.360000000001</v>
      </c>
      <c r="D1587" s="1">
        <v>0</v>
      </c>
      <c r="E1587" s="1">
        <v>0</v>
      </c>
      <c r="F1587" s="1">
        <v>0</v>
      </c>
      <c r="G1587" s="2">
        <f t="shared" si="70"/>
        <v>452.22816</v>
      </c>
      <c r="H1587" s="2">
        <f t="shared" si="71"/>
        <v>0.36000000000058208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95.55</v>
      </c>
      <c r="D1588" s="1">
        <v>0</v>
      </c>
      <c r="E1588" s="1">
        <v>0</v>
      </c>
      <c r="F1588" s="1">
        <v>0</v>
      </c>
      <c r="G1588" s="2">
        <f t="shared" si="70"/>
        <v>0.66884999999999994</v>
      </c>
      <c r="H1588" s="2">
        <f t="shared" si="71"/>
        <v>0.45000000000000284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32693.25</v>
      </c>
      <c r="D1594" s="1">
        <v>0</v>
      </c>
      <c r="E1594" s="1">
        <v>0</v>
      </c>
      <c r="F1594" s="1">
        <v>0</v>
      </c>
      <c r="G1594" s="2">
        <f t="shared" si="70"/>
        <v>425.01224999999999</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779.66</v>
      </c>
      <c r="D1601" s="1">
        <v>0</v>
      </c>
      <c r="E1601" s="1">
        <v>0</v>
      </c>
      <c r="F1601" s="1">
        <v>0</v>
      </c>
      <c r="G1601" s="2">
        <f>B1601/1000*C1601</f>
        <v>15.5932</v>
      </c>
      <c r="H1601" s="2">
        <f>ABS(C1601-ROUND(C1601,0))</f>
        <v>0.34000000000003183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383033.14999999997</v>
      </c>
      <c r="D1602" s="1">
        <v>0</v>
      </c>
      <c r="E1602" s="1">
        <v>0</v>
      </c>
      <c r="F1602" s="1">
        <v>0</v>
      </c>
      <c r="G1602" s="2">
        <f t="shared" si="70"/>
        <v>8043.6961499999998</v>
      </c>
      <c r="H1602" s="2">
        <f t="shared" si="71"/>
        <v>0.1499999999650754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350339.89999999997</v>
      </c>
      <c r="D1604" s="1">
        <v>0</v>
      </c>
      <c r="E1604" s="1">
        <v>0</v>
      </c>
      <c r="F1604" s="1">
        <v>0</v>
      </c>
      <c r="G1604" s="2">
        <f t="shared" si="70"/>
        <v>8057.8176999999987</v>
      </c>
      <c r="H1604" s="2">
        <f t="shared" si="71"/>
        <v>0.1000000000349246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273867.88</v>
      </c>
      <c r="D1605" s="1">
        <v>0</v>
      </c>
      <c r="E1605" s="1">
        <v>0</v>
      </c>
      <c r="F1605" s="1">
        <v>0</v>
      </c>
      <c r="G1605" s="2">
        <f t="shared" si="70"/>
        <v>6572.8291200000003</v>
      </c>
      <c r="H1605" s="2">
        <f t="shared" si="71"/>
        <v>0.11999999999534339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76376.47</v>
      </c>
      <c r="D1606" s="1">
        <v>0</v>
      </c>
      <c r="E1606" s="1">
        <v>0</v>
      </c>
      <c r="F1606" s="1">
        <v>0</v>
      </c>
      <c r="G1606" s="2">
        <f t="shared" si="70"/>
        <v>1909.4117500000002</v>
      </c>
      <c r="H1606" s="2">
        <f t="shared" si="71"/>
        <v>0.47000000000116415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95.55</v>
      </c>
      <c r="D1607" s="1">
        <v>0</v>
      </c>
      <c r="E1607" s="1">
        <v>0</v>
      </c>
      <c r="F1607" s="1">
        <v>0</v>
      </c>
      <c r="G1607" s="2">
        <f t="shared" si="70"/>
        <v>2.4842999999999997</v>
      </c>
      <c r="H1607" s="2">
        <f t="shared" si="71"/>
        <v>0.45000000000000284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32693.25</v>
      </c>
      <c r="D1613" s="1">
        <v>0</v>
      </c>
      <c r="E1613" s="1">
        <v>0</v>
      </c>
      <c r="F1613" s="1">
        <v>0</v>
      </c>
      <c r="G1613" s="2">
        <f t="shared" si="70"/>
        <v>1046.184</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19808.22000000003</v>
      </c>
      <c r="D1621" s="1">
        <v>0</v>
      </c>
      <c r="E1621" s="1">
        <v>0</v>
      </c>
      <c r="F1621" s="1">
        <v>0</v>
      </c>
      <c r="G1621" s="2">
        <f t="shared" si="70"/>
        <v>792.32880000000125</v>
      </c>
      <c r="H1621" s="2">
        <f t="shared" si="71"/>
        <v>0.22000000003026798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19808.22</v>
      </c>
      <c r="D1681" s="1">
        <v>0</v>
      </c>
      <c r="E1681" s="1">
        <v>0</v>
      </c>
      <c r="F1681" s="1">
        <v>0</v>
      </c>
      <c r="G1681" s="2">
        <f t="shared" si="70"/>
        <v>1980.8220000000001</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19808.22</v>
      </c>
      <c r="D1683" s="1">
        <v>0</v>
      </c>
      <c r="E1683" s="1">
        <v>0</v>
      </c>
      <c r="F1683" s="1">
        <v>0</v>
      </c>
      <c r="G1683" s="2">
        <f t="shared" si="70"/>
        <v>2020.4384399999999</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21279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333728.78999999998</v>
      </c>
      <c r="I16" s="298">
        <f>'PR-RAS'!E6</f>
        <v>390429.74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334468.15999999997</v>
      </c>
      <c r="I17" s="298">
        <f>'PR-RAS'!E152</f>
        <v>351627.48999999993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1254.950000000058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6925.4699999999957</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62854.91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19808.22000000003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19808.22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333728.78999999998</v>
      </c>
      <c r="E6" s="59">
        <f>E7+E43+E49+E82+E106+E125+E134+E140</f>
        <v>390429.74</v>
      </c>
      <c r="F6" s="44">
        <f t="shared" ref="F6:F132" si="0">IF(D6&lt;&gt;0,IF(E6/D6&gt;=100,"&gt;&gt;100",E6/D6*100),"-")</f>
        <v>116.99012842134478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281042.87</v>
      </c>
      <c r="E49" s="59">
        <f>E50+E53+E58+E61+E64+E68+E71+E74+E77</f>
        <v>341831.16</v>
      </c>
      <c r="F49" s="44">
        <f t="shared" si="0"/>
        <v>121.62954356394098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281042.87</v>
      </c>
      <c r="E68" s="59">
        <f t="shared" si="11"/>
        <v>309137.90999999997</v>
      </c>
      <c r="F68" s="44">
        <f t="shared" si="0"/>
        <v>109.99670975463636</v>
      </c>
    </row>
    <row r="69" spans="1:6" ht="12.75" customHeight="1" x14ac:dyDescent="0.2">
      <c r="A69" s="62" t="s">
        <v>189</v>
      </c>
      <c r="B69" s="63" t="s">
        <v>190</v>
      </c>
      <c r="C69" s="267" t="s">
        <v>189</v>
      </c>
      <c r="D69" s="193">
        <v>281042.87</v>
      </c>
      <c r="E69" s="193">
        <v>309137.90999999997</v>
      </c>
      <c r="F69" s="44">
        <f t="shared" si="0"/>
        <v>109.99670975463636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32693.25</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v>32693.25</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650</v>
      </c>
      <c r="E106" s="59">
        <f>E107+E112+E120+E124</f>
        <v>45.4</v>
      </c>
      <c r="F106" s="44">
        <f t="shared" si="0"/>
        <v>6.9846153846153847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650</v>
      </c>
      <c r="E112" s="59">
        <f t="shared" si="20"/>
        <v>45.4</v>
      </c>
      <c r="F112" s="44">
        <f t="shared" si="0"/>
        <v>6.9846153846153847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650</v>
      </c>
      <c r="E117" s="193">
        <v>45.4</v>
      </c>
      <c r="F117" s="44">
        <f t="shared" si="0"/>
        <v>6.9846153846153847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612.5</v>
      </c>
      <c r="E125" s="59">
        <f t="shared" si="22"/>
        <v>510</v>
      </c>
      <c r="F125" s="44">
        <f t="shared" si="0"/>
        <v>83.265306122448976</v>
      </c>
    </row>
    <row r="126" spans="1:6" ht="12.75" customHeight="1" x14ac:dyDescent="0.2">
      <c r="A126" s="62">
        <v>661</v>
      </c>
      <c r="B126" s="64" t="s">
        <v>303</v>
      </c>
      <c r="C126" s="267" t="s">
        <v>304</v>
      </c>
      <c r="D126" s="59">
        <f t="shared" ref="D126:E126" si="23">SUM(D127:D128)</f>
        <v>612.5</v>
      </c>
      <c r="E126" s="59">
        <f t="shared" si="23"/>
        <v>510</v>
      </c>
      <c r="F126" s="44">
        <f t="shared" si="0"/>
        <v>83.265306122448976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612.5</v>
      </c>
      <c r="E128" s="193">
        <v>510</v>
      </c>
      <c r="F128" s="44">
        <f t="shared" si="0"/>
        <v>83.265306122448976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51423.42</v>
      </c>
      <c r="E134" s="59">
        <f t="shared" si="25"/>
        <v>48043.18</v>
      </c>
      <c r="F134" s="44">
        <f t="shared" ref="F134:F229" si="26">IF(D134&lt;&gt;0,IF(E134/D134&gt;=100,"&gt;&gt;100",E134/D134*100),"-")</f>
        <v>93.426652680821306</v>
      </c>
    </row>
    <row r="135" spans="1:6" ht="24" x14ac:dyDescent="0.2">
      <c r="A135" s="62">
        <v>671</v>
      </c>
      <c r="B135" s="181" t="s">
        <v>321</v>
      </c>
      <c r="C135" s="267" t="s">
        <v>322</v>
      </c>
      <c r="D135" s="59">
        <f t="shared" ref="D135:E135" si="27">SUM(D136:D138)</f>
        <v>51423.42</v>
      </c>
      <c r="E135" s="59">
        <f t="shared" si="27"/>
        <v>48043.18</v>
      </c>
      <c r="F135" s="44">
        <f t="shared" si="26"/>
        <v>93.426652680821306</v>
      </c>
    </row>
    <row r="136" spans="1:6" ht="12.75" customHeight="1" x14ac:dyDescent="0.2">
      <c r="A136" s="62">
        <v>6711</v>
      </c>
      <c r="B136" s="64" t="s">
        <v>323</v>
      </c>
      <c r="C136" s="267" t="s">
        <v>324</v>
      </c>
      <c r="D136" s="193">
        <v>51423.42</v>
      </c>
      <c r="E136" s="193">
        <v>48043.18</v>
      </c>
      <c r="F136" s="44">
        <f t="shared" si="26"/>
        <v>93.426652680821306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334468.15999999997</v>
      </c>
      <c r="E152" s="59">
        <f>E153+E164+E202+E221+E230+E262+E273</f>
        <v>351627.48999999993</v>
      </c>
      <c r="F152" s="44">
        <f t="shared" si="26"/>
        <v>105.13033288430205</v>
      </c>
    </row>
    <row r="153" spans="1:6" ht="12.75" customHeight="1" x14ac:dyDescent="0.2">
      <c r="A153" s="62">
        <v>31</v>
      </c>
      <c r="B153" s="63" t="s">
        <v>356</v>
      </c>
      <c r="C153" s="267" t="s">
        <v>35</v>
      </c>
      <c r="D153" s="59">
        <f t="shared" ref="D153:E153" si="30">D154+D159+D160</f>
        <v>258375.96</v>
      </c>
      <c r="E153" s="59">
        <f t="shared" si="30"/>
        <v>273088.21999999997</v>
      </c>
      <c r="F153" s="44">
        <f t="shared" si="26"/>
        <v>105.69412881910529</v>
      </c>
    </row>
    <row r="154" spans="1:6" ht="12.75" customHeight="1" x14ac:dyDescent="0.2">
      <c r="A154" s="62">
        <v>311</v>
      </c>
      <c r="B154" s="63" t="s">
        <v>357</v>
      </c>
      <c r="C154" s="267" t="s">
        <v>358</v>
      </c>
      <c r="D154" s="59">
        <f t="shared" ref="D154:E154" si="31">SUM(D155:D158)</f>
        <v>214774.39999999999</v>
      </c>
      <c r="E154" s="59">
        <f t="shared" si="31"/>
        <v>227624</v>
      </c>
      <c r="F154" s="44">
        <f t="shared" si="26"/>
        <v>105.98283594320365</v>
      </c>
    </row>
    <row r="155" spans="1:6" ht="12.75" customHeight="1" x14ac:dyDescent="0.2">
      <c r="A155" s="62">
        <v>3111</v>
      </c>
      <c r="B155" s="63" t="s">
        <v>359</v>
      </c>
      <c r="C155" s="267" t="s">
        <v>360</v>
      </c>
      <c r="D155" s="193">
        <v>214774.39999999999</v>
      </c>
      <c r="E155" s="193">
        <v>227624</v>
      </c>
      <c r="F155" s="44">
        <f t="shared" si="26"/>
        <v>105.98283594320365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8161.18</v>
      </c>
      <c r="E159" s="193">
        <v>7906.25</v>
      </c>
      <c r="F159" s="44">
        <f t="shared" si="26"/>
        <v>96.876309553275391</v>
      </c>
    </row>
    <row r="160" spans="1:6" ht="12.75" customHeight="1" x14ac:dyDescent="0.2">
      <c r="A160" s="62">
        <v>313</v>
      </c>
      <c r="B160" s="64" t="s">
        <v>369</v>
      </c>
      <c r="C160" s="267" t="s">
        <v>370</v>
      </c>
      <c r="D160" s="59">
        <f t="shared" ref="D160:E160" si="32">SUM(D161:D163)</f>
        <v>35440.380000000005</v>
      </c>
      <c r="E160" s="59">
        <f t="shared" si="32"/>
        <v>37557.97</v>
      </c>
      <c r="F160" s="44">
        <f t="shared" si="26"/>
        <v>105.97507701666855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35431.660000000003</v>
      </c>
      <c r="E162" s="193">
        <v>37557.97</v>
      </c>
      <c r="F162" s="44">
        <f t="shared" si="26"/>
        <v>106.00115828612037</v>
      </c>
    </row>
    <row r="163" spans="1:6" ht="12.75" customHeight="1" x14ac:dyDescent="0.2">
      <c r="A163" s="62">
        <v>3133</v>
      </c>
      <c r="B163" s="63" t="s">
        <v>375</v>
      </c>
      <c r="C163" s="267" t="s">
        <v>376</v>
      </c>
      <c r="D163" s="193">
        <v>8.7200000000000006</v>
      </c>
      <c r="E163" s="193"/>
      <c r="F163" s="44">
        <f t="shared" si="26"/>
        <v>0</v>
      </c>
    </row>
    <row r="164" spans="1:6" ht="12.75" customHeight="1" x14ac:dyDescent="0.2">
      <c r="A164" s="69">
        <v>32</v>
      </c>
      <c r="B164" s="64" t="s">
        <v>377</v>
      </c>
      <c r="C164" s="267" t="s">
        <v>378</v>
      </c>
      <c r="D164" s="59">
        <f>D165+D170+D178+D188+D189+D194</f>
        <v>75817.27</v>
      </c>
      <c r="E164" s="59">
        <f>E165+E170+E178+E188+E189+E194</f>
        <v>78443.72</v>
      </c>
      <c r="F164" s="44">
        <f t="shared" si="26"/>
        <v>103.46418434744484</v>
      </c>
    </row>
    <row r="165" spans="1:6" ht="12.75" customHeight="1" x14ac:dyDescent="0.2">
      <c r="A165" s="62">
        <v>321</v>
      </c>
      <c r="B165" s="63" t="s">
        <v>379</v>
      </c>
      <c r="C165" s="267" t="s">
        <v>380</v>
      </c>
      <c r="D165" s="59">
        <f t="shared" ref="D165:E165" si="33">SUM(D166:D169)</f>
        <v>20501.850000000002</v>
      </c>
      <c r="E165" s="59">
        <f t="shared" si="33"/>
        <v>20589.620000000003</v>
      </c>
      <c r="F165" s="44">
        <f t="shared" si="26"/>
        <v>100.42810770735325</v>
      </c>
    </row>
    <row r="166" spans="1:6" ht="12.75" customHeight="1" x14ac:dyDescent="0.2">
      <c r="A166" s="62">
        <v>3211</v>
      </c>
      <c r="B166" s="63" t="s">
        <v>381</v>
      </c>
      <c r="C166" s="267" t="s">
        <v>382</v>
      </c>
      <c r="D166" s="193">
        <v>1446.38</v>
      </c>
      <c r="E166" s="193">
        <v>968.06</v>
      </c>
      <c r="F166" s="44">
        <f t="shared" si="26"/>
        <v>66.929852459243065</v>
      </c>
    </row>
    <row r="167" spans="1:6" ht="12.75" customHeight="1" x14ac:dyDescent="0.2">
      <c r="A167" s="62">
        <v>3212</v>
      </c>
      <c r="B167" s="63" t="s">
        <v>383</v>
      </c>
      <c r="C167" s="267" t="s">
        <v>384</v>
      </c>
      <c r="D167" s="193">
        <v>18995.47</v>
      </c>
      <c r="E167" s="193">
        <v>19621.560000000001</v>
      </c>
      <c r="F167" s="44">
        <f t="shared" si="26"/>
        <v>103.2959963612377</v>
      </c>
    </row>
    <row r="168" spans="1:6" ht="12.75" customHeight="1" x14ac:dyDescent="0.2">
      <c r="A168" s="62">
        <v>3213</v>
      </c>
      <c r="B168" s="63" t="s">
        <v>385</v>
      </c>
      <c r="C168" s="267" t="s">
        <v>386</v>
      </c>
      <c r="D168" s="193">
        <v>60</v>
      </c>
      <c r="E168" s="193"/>
      <c r="F168" s="44">
        <f t="shared" si="26"/>
        <v>0</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19736.759999999998</v>
      </c>
      <c r="E170" s="59">
        <f t="shared" si="34"/>
        <v>19745.609999999997</v>
      </c>
      <c r="F170" s="44">
        <f t="shared" si="26"/>
        <v>100.04484018653517</v>
      </c>
    </row>
    <row r="171" spans="1:6" ht="12.75" customHeight="1" x14ac:dyDescent="0.2">
      <c r="A171" s="62">
        <v>3221</v>
      </c>
      <c r="B171" s="63" t="s">
        <v>391</v>
      </c>
      <c r="C171" s="267" t="s">
        <v>392</v>
      </c>
      <c r="D171" s="193">
        <v>909.56</v>
      </c>
      <c r="E171" s="193">
        <v>1521.59</v>
      </c>
      <c r="F171" s="44">
        <f t="shared" si="26"/>
        <v>167.28857909318791</v>
      </c>
    </row>
    <row r="172" spans="1:6" ht="12.75" customHeight="1" x14ac:dyDescent="0.2">
      <c r="A172" s="62">
        <v>3222</v>
      </c>
      <c r="B172" s="63" t="s">
        <v>393</v>
      </c>
      <c r="C172" s="267" t="s">
        <v>394</v>
      </c>
      <c r="D172" s="193">
        <v>11817.01</v>
      </c>
      <c r="E172" s="193">
        <v>10033.16</v>
      </c>
      <c r="F172" s="44">
        <f t="shared" si="26"/>
        <v>84.904387827377647</v>
      </c>
    </row>
    <row r="173" spans="1:6" ht="12.75" customHeight="1" x14ac:dyDescent="0.2">
      <c r="A173" s="62">
        <v>3223</v>
      </c>
      <c r="B173" s="64" t="s">
        <v>395</v>
      </c>
      <c r="C173" s="267" t="s">
        <v>396</v>
      </c>
      <c r="D173" s="193">
        <v>6475.99</v>
      </c>
      <c r="E173" s="193">
        <v>7780.17</v>
      </c>
      <c r="F173" s="44">
        <f t="shared" si="26"/>
        <v>120.138696940545</v>
      </c>
    </row>
    <row r="174" spans="1:6" ht="12.75" customHeight="1" x14ac:dyDescent="0.2">
      <c r="A174" s="62">
        <v>3224</v>
      </c>
      <c r="B174" s="64" t="s">
        <v>397</v>
      </c>
      <c r="C174" s="267" t="s">
        <v>398</v>
      </c>
      <c r="D174" s="193">
        <v>534.20000000000005</v>
      </c>
      <c r="E174" s="193">
        <v>410.69</v>
      </c>
      <c r="F174" s="44">
        <f t="shared" si="26"/>
        <v>76.879445900411824</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32550.66</v>
      </c>
      <c r="E178" s="59">
        <f t="shared" si="35"/>
        <v>37779.800000000003</v>
      </c>
      <c r="F178" s="44">
        <f t="shared" si="26"/>
        <v>116.06462050231853</v>
      </c>
    </row>
    <row r="179" spans="1:6" ht="12.75" customHeight="1" x14ac:dyDescent="0.2">
      <c r="A179" s="62">
        <v>3231</v>
      </c>
      <c r="B179" s="64" t="s">
        <v>407</v>
      </c>
      <c r="C179" s="267" t="s">
        <v>408</v>
      </c>
      <c r="D179" s="193">
        <v>761.79</v>
      </c>
      <c r="E179" s="193">
        <v>712.74</v>
      </c>
      <c r="F179" s="44">
        <f t="shared" si="26"/>
        <v>93.561217658409802</v>
      </c>
    </row>
    <row r="180" spans="1:6" ht="12.75" customHeight="1" x14ac:dyDescent="0.2">
      <c r="A180" s="62">
        <v>3232</v>
      </c>
      <c r="B180" s="64" t="s">
        <v>409</v>
      </c>
      <c r="C180" s="267" t="s">
        <v>410</v>
      </c>
      <c r="D180" s="193">
        <v>200</v>
      </c>
      <c r="E180" s="193">
        <v>1387.4</v>
      </c>
      <c r="F180" s="44">
        <f t="shared" si="26"/>
        <v>693.7</v>
      </c>
    </row>
    <row r="181" spans="1:6" ht="12.75" customHeight="1" x14ac:dyDescent="0.2">
      <c r="A181" s="62">
        <v>3233</v>
      </c>
      <c r="B181" s="64" t="s">
        <v>411</v>
      </c>
      <c r="C181" s="267" t="s">
        <v>412</v>
      </c>
      <c r="D181" s="193">
        <v>63.72</v>
      </c>
      <c r="E181" s="193">
        <v>63.72</v>
      </c>
      <c r="F181" s="44">
        <f t="shared" si="26"/>
        <v>100</v>
      </c>
    </row>
    <row r="182" spans="1:6" ht="12.75" customHeight="1" x14ac:dyDescent="0.2">
      <c r="A182" s="62">
        <v>3234</v>
      </c>
      <c r="B182" s="64" t="s">
        <v>413</v>
      </c>
      <c r="C182" s="267" t="s">
        <v>414</v>
      </c>
      <c r="D182" s="193">
        <v>907.29</v>
      </c>
      <c r="E182" s="193">
        <v>699.68</v>
      </c>
      <c r="F182" s="44">
        <f t="shared" si="26"/>
        <v>77.117569905983757</v>
      </c>
    </row>
    <row r="183" spans="1:6" ht="12.75" customHeight="1" x14ac:dyDescent="0.2">
      <c r="A183" s="62">
        <v>3235</v>
      </c>
      <c r="B183" s="63" t="s">
        <v>415</v>
      </c>
      <c r="C183" s="267" t="s">
        <v>416</v>
      </c>
      <c r="D183" s="193">
        <v>27491.11</v>
      </c>
      <c r="E183" s="193">
        <v>29745.95</v>
      </c>
      <c r="F183" s="44">
        <f t="shared" si="26"/>
        <v>108.20206968725526</v>
      </c>
    </row>
    <row r="184" spans="1:6" ht="12.75" customHeight="1" x14ac:dyDescent="0.2">
      <c r="A184" s="62">
        <v>3236</v>
      </c>
      <c r="B184" s="63" t="s">
        <v>417</v>
      </c>
      <c r="C184" s="267" t="s">
        <v>418</v>
      </c>
      <c r="D184" s="193">
        <v>145.72999999999999</v>
      </c>
      <c r="E184" s="193">
        <v>1460</v>
      </c>
      <c r="F184" s="44">
        <f t="shared" si="26"/>
        <v>1001.8527413710286</v>
      </c>
    </row>
    <row r="185" spans="1:6" ht="12.75" customHeight="1" x14ac:dyDescent="0.2">
      <c r="A185" s="62">
        <v>3237</v>
      </c>
      <c r="B185" s="63" t="s">
        <v>419</v>
      </c>
      <c r="C185" s="267" t="s">
        <v>420</v>
      </c>
      <c r="D185" s="193">
        <v>900</v>
      </c>
      <c r="E185" s="193">
        <v>1807.14</v>
      </c>
      <c r="F185" s="44">
        <f t="shared" si="26"/>
        <v>200.79333333333332</v>
      </c>
    </row>
    <row r="186" spans="1:6" ht="12.75" customHeight="1" x14ac:dyDescent="0.2">
      <c r="A186" s="62">
        <v>3238</v>
      </c>
      <c r="B186" s="63" t="s">
        <v>421</v>
      </c>
      <c r="C186" s="267" t="s">
        <v>422</v>
      </c>
      <c r="D186" s="193">
        <v>2018.52</v>
      </c>
      <c r="E186" s="193">
        <v>1840.67</v>
      </c>
      <c r="F186" s="44">
        <f t="shared" si="26"/>
        <v>91.189089035530984</v>
      </c>
    </row>
    <row r="187" spans="1:6" ht="12.75" customHeight="1" x14ac:dyDescent="0.2">
      <c r="A187" s="62">
        <v>3239</v>
      </c>
      <c r="B187" s="63" t="s">
        <v>423</v>
      </c>
      <c r="C187" s="267" t="s">
        <v>424</v>
      </c>
      <c r="D187" s="193">
        <v>62.5</v>
      </c>
      <c r="E187" s="193">
        <v>62.5</v>
      </c>
      <c r="F187" s="44">
        <f t="shared" si="26"/>
        <v>100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3028</v>
      </c>
      <c r="E194" s="59">
        <f t="shared" si="36"/>
        <v>328.68999999999994</v>
      </c>
      <c r="F194" s="44">
        <f t="shared" si="26"/>
        <v>10.855019815059443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44.84</v>
      </c>
      <c r="E196" s="193">
        <v>45.48</v>
      </c>
      <c r="F196" s="44">
        <f t="shared" si="26"/>
        <v>101.42729705619982</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646.19000000000005</v>
      </c>
      <c r="E200" s="193">
        <v>112.81</v>
      </c>
      <c r="F200" s="44">
        <f t="shared" si="26"/>
        <v>17.457713675544344</v>
      </c>
    </row>
    <row r="201" spans="1:6" ht="12.75" customHeight="1" x14ac:dyDescent="0.2">
      <c r="A201" s="62">
        <v>3299</v>
      </c>
      <c r="B201" s="63" t="s">
        <v>451</v>
      </c>
      <c r="C201" s="267" t="s">
        <v>452</v>
      </c>
      <c r="D201" s="193">
        <v>2228.88</v>
      </c>
      <c r="E201" s="193">
        <v>45.4</v>
      </c>
      <c r="F201" s="44">
        <f t="shared" si="26"/>
        <v>2.0368974552241483</v>
      </c>
    </row>
    <row r="202" spans="1:6" ht="12.75" customHeight="1" x14ac:dyDescent="0.2">
      <c r="A202" s="62">
        <v>34</v>
      </c>
      <c r="B202" s="182" t="s">
        <v>453</v>
      </c>
      <c r="C202" s="267" t="s">
        <v>454</v>
      </c>
      <c r="D202" s="59">
        <f t="shared" ref="D202:E202" si="37">D203+D208+D216</f>
        <v>274.93</v>
      </c>
      <c r="E202" s="59">
        <f t="shared" si="37"/>
        <v>95.55</v>
      </c>
      <c r="F202" s="44">
        <f t="shared" si="26"/>
        <v>34.754301094824136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274.93</v>
      </c>
      <c r="E216" s="59">
        <f t="shared" si="40"/>
        <v>95.55</v>
      </c>
      <c r="F216" s="44">
        <f t="shared" si="26"/>
        <v>34.754301094824136</v>
      </c>
    </row>
    <row r="217" spans="1:6" ht="12.75" customHeight="1" x14ac:dyDescent="0.2">
      <c r="A217" s="62">
        <v>3431</v>
      </c>
      <c r="B217" s="181" t="s">
        <v>483</v>
      </c>
      <c r="C217" s="267" t="s">
        <v>484</v>
      </c>
      <c r="D217" s="193">
        <v>0</v>
      </c>
      <c r="E217" s="193">
        <v>95.55</v>
      </c>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274.93</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334468.15999999997</v>
      </c>
      <c r="E299" s="59">
        <f>E152-E297+E298</f>
        <v>351627.48999999993</v>
      </c>
      <c r="F299" s="44">
        <f t="shared" si="68"/>
        <v>105.13033288430205</v>
      </c>
    </row>
    <row r="300" spans="1:6" ht="12.75" customHeight="1" x14ac:dyDescent="0.2">
      <c r="A300" s="62" t="s">
        <v>629</v>
      </c>
      <c r="B300" s="63" t="s">
        <v>640</v>
      </c>
      <c r="C300" s="267" t="s">
        <v>641</v>
      </c>
      <c r="D300" s="59">
        <f>IF(D6&gt;=D299,D6-D299,0)</f>
        <v>0</v>
      </c>
      <c r="E300" s="59">
        <f>IF(E6&gt;=E299,E6-E299,0)</f>
        <v>38802.250000000058</v>
      </c>
      <c r="F300" s="44" t="str">
        <f t="shared" si="68"/>
        <v>-</v>
      </c>
    </row>
    <row r="301" spans="1:6" ht="12.75" customHeight="1" x14ac:dyDescent="0.2">
      <c r="A301" s="62" t="s">
        <v>629</v>
      </c>
      <c r="B301" s="63" t="s">
        <v>642</v>
      </c>
      <c r="C301" s="267" t="s">
        <v>643</v>
      </c>
      <c r="D301" s="59">
        <f>IF(D299&gt;=D6,D299-D6,0)</f>
        <v>739.36999999999534</v>
      </c>
      <c r="E301" s="59">
        <f>IF(E299&gt;=E6,E299-E6,0)</f>
        <v>0</v>
      </c>
      <c r="F301" s="44">
        <f t="shared" si="68"/>
        <v>0</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0</v>
      </c>
      <c r="E303" s="193">
        <v>4854.05</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32693.25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32693.25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32693.25</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v>32693.25</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32693.25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6186.1</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333728.78999999998</v>
      </c>
      <c r="E422" s="59">
        <f>E6+E308</f>
        <v>390429.74</v>
      </c>
      <c r="F422" s="44">
        <f t="shared" si="72"/>
        <v>116.99012842134478</v>
      </c>
    </row>
    <row r="423" spans="1:6" ht="12.75" customHeight="1" x14ac:dyDescent="0.2">
      <c r="A423" s="62" t="s">
        <v>629</v>
      </c>
      <c r="B423" s="63" t="s">
        <v>852</v>
      </c>
      <c r="C423" s="267" t="s">
        <v>853</v>
      </c>
      <c r="D423" s="59">
        <f t="shared" ref="D423:E423" si="103">D299+D360</f>
        <v>334468.15999999997</v>
      </c>
      <c r="E423" s="59">
        <f t="shared" si="103"/>
        <v>384320.73999999993</v>
      </c>
      <c r="F423" s="44">
        <f t="shared" si="72"/>
        <v>114.90503012304667</v>
      </c>
    </row>
    <row r="424" spans="1:6" ht="12.75" customHeight="1" x14ac:dyDescent="0.2">
      <c r="A424" s="62" t="s">
        <v>629</v>
      </c>
      <c r="B424" s="63" t="s">
        <v>854</v>
      </c>
      <c r="C424" s="267" t="s">
        <v>855</v>
      </c>
      <c r="D424" s="59">
        <f t="shared" ref="D424:E424" si="104">IF(D422&gt;=D423,D422-D423,0)</f>
        <v>0</v>
      </c>
      <c r="E424" s="59">
        <f t="shared" si="104"/>
        <v>6109.0000000000582</v>
      </c>
      <c r="F424" s="44" t="str">
        <f t="shared" si="72"/>
        <v>-</v>
      </c>
    </row>
    <row r="425" spans="1:6" ht="12.75" customHeight="1" x14ac:dyDescent="0.2">
      <c r="A425" s="62" t="s">
        <v>629</v>
      </c>
      <c r="B425" s="63" t="s">
        <v>856</v>
      </c>
      <c r="C425" s="267" t="s">
        <v>857</v>
      </c>
      <c r="D425" s="59">
        <f t="shared" ref="D425:E425" si="105">IF(D423&gt;=D422,D423-D422,0)</f>
        <v>739.36999999999534</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6186.1</v>
      </c>
      <c r="E427" s="59">
        <f t="shared" si="107"/>
        <v>4854.05</v>
      </c>
      <c r="F427" s="44">
        <f t="shared" si="72"/>
        <v>78.46704708944246</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333728.78999999998</v>
      </c>
      <c r="E643" s="59">
        <f>E422+E430</f>
        <v>390429.74</v>
      </c>
      <c r="F643" s="44">
        <f t="shared" si="109"/>
        <v>116.99012842134478</v>
      </c>
    </row>
    <row r="644" spans="1:6" ht="12.75" customHeight="1" x14ac:dyDescent="0.2">
      <c r="A644" s="62" t="s">
        <v>629</v>
      </c>
      <c r="B644" s="63" t="s">
        <v>1285</v>
      </c>
      <c r="C644" s="267" t="s">
        <v>1286</v>
      </c>
      <c r="D644" s="59">
        <f>D423+D535</f>
        <v>334468.15999999997</v>
      </c>
      <c r="E644" s="59">
        <f>E423+E535</f>
        <v>384320.73999999993</v>
      </c>
      <c r="F644" s="44">
        <f t="shared" si="109"/>
        <v>114.90503012304667</v>
      </c>
    </row>
    <row r="645" spans="1:6" ht="12.75" customHeight="1" x14ac:dyDescent="0.2">
      <c r="A645" s="62" t="s">
        <v>629</v>
      </c>
      <c r="B645" s="63" t="s">
        <v>1287</v>
      </c>
      <c r="C645" s="267" t="s">
        <v>1288</v>
      </c>
      <c r="D645" s="59">
        <f t="shared" ref="D645:E645" si="163">IF(D643&gt;=D644,D643-D644,0)</f>
        <v>0</v>
      </c>
      <c r="E645" s="59">
        <f t="shared" si="163"/>
        <v>6109.0000000000582</v>
      </c>
      <c r="F645" s="44" t="str">
        <f t="shared" si="109"/>
        <v>-</v>
      </c>
    </row>
    <row r="646" spans="1:6" ht="12.75" customHeight="1" x14ac:dyDescent="0.2">
      <c r="A646" s="62" t="s">
        <v>629</v>
      </c>
      <c r="B646" s="63" t="s">
        <v>1289</v>
      </c>
      <c r="C646" s="267" t="s">
        <v>1290</v>
      </c>
      <c r="D646" s="59">
        <f t="shared" ref="D646:E646" si="164">IF(D644&gt;=D643,D644-D643,0)</f>
        <v>739.36999999999534</v>
      </c>
      <c r="E646" s="59">
        <f t="shared" si="164"/>
        <v>0</v>
      </c>
      <c r="F646" s="44">
        <f t="shared" si="109"/>
        <v>0</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6186.1</v>
      </c>
      <c r="E648" s="59">
        <f>IF(E427-E426+E642-E641&gt;=0,E427-E426+E642-E641,0)</f>
        <v>4854.05</v>
      </c>
      <c r="F648" s="44">
        <f t="shared" si="109"/>
        <v>78.46704708944246</v>
      </c>
    </row>
    <row r="649" spans="1:6" ht="24" x14ac:dyDescent="0.2">
      <c r="A649" s="62" t="s">
        <v>629</v>
      </c>
      <c r="B649" s="63" t="s">
        <v>1295</v>
      </c>
      <c r="C649" s="267" t="s">
        <v>1296</v>
      </c>
      <c r="D649" s="59">
        <f t="shared" ref="D649:E649" si="165">IF(D645+D647-D646-D648&gt;=0,D645+D647-D646-D648,0)</f>
        <v>0</v>
      </c>
      <c r="E649" s="59">
        <f t="shared" si="165"/>
        <v>1254.950000000058</v>
      </c>
      <c r="F649" s="44" t="str">
        <f t="shared" si="109"/>
        <v>-</v>
      </c>
    </row>
    <row r="650" spans="1:6" ht="24" x14ac:dyDescent="0.2">
      <c r="A650" s="62" t="s">
        <v>629</v>
      </c>
      <c r="B650" s="63" t="s">
        <v>1297</v>
      </c>
      <c r="C650" s="267" t="s">
        <v>1298</v>
      </c>
      <c r="D650" s="59">
        <f t="shared" ref="D650:E650" si="166">IF(D646+D648-D645-D647&gt;=0,D646+D648-D645-D647,0)</f>
        <v>6925.4699999999957</v>
      </c>
      <c r="E650" s="59">
        <f t="shared" si="166"/>
        <v>0</v>
      </c>
      <c r="F650" s="44">
        <f t="shared" si="109"/>
        <v>0</v>
      </c>
    </row>
    <row r="651" spans="1:6" ht="24" x14ac:dyDescent="0.2">
      <c r="A651" s="269" t="s">
        <v>1299</v>
      </c>
      <c r="B651" s="183" t="s">
        <v>1300</v>
      </c>
      <c r="C651" s="270" t="s">
        <v>1299</v>
      </c>
      <c r="D651" s="195">
        <v>50497.93</v>
      </c>
      <c r="E651" s="195">
        <v>1868</v>
      </c>
      <c r="F651" s="60">
        <f t="shared" si="109"/>
        <v>3.6991615299874665</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26</v>
      </c>
      <c r="E658" s="273">
        <v>26</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24</v>
      </c>
      <c r="E660" s="273">
        <v>24</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280725.87</v>
      </c>
      <c r="E683" s="191">
        <v>309137.90999999997</v>
      </c>
      <c r="F683" s="70">
        <f t="shared" si="167"/>
        <v>110.12091974280816</v>
      </c>
    </row>
    <row r="684" spans="1:6" ht="24" x14ac:dyDescent="0.2">
      <c r="A684" s="69">
        <v>63613</v>
      </c>
      <c r="B684" s="181" t="s">
        <v>1365</v>
      </c>
      <c r="C684" s="301" t="s">
        <v>1366</v>
      </c>
      <c r="D684" s="191">
        <v>317</v>
      </c>
      <c r="E684" s="191"/>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461.18</v>
      </c>
      <c r="E733" s="191"/>
      <c r="F733" s="70">
        <f t="shared" si="167"/>
        <v>0</v>
      </c>
    </row>
    <row r="734" spans="1:6" ht="12.75" customHeight="1" x14ac:dyDescent="0.2">
      <c r="A734" s="69">
        <v>32121</v>
      </c>
      <c r="B734" s="64" t="s">
        <v>1445</v>
      </c>
      <c r="C734" s="301" t="s">
        <v>1446</v>
      </c>
      <c r="D734" s="191">
        <v>18995.47</v>
      </c>
      <c r="E734" s="191">
        <v>19621.560000000001</v>
      </c>
      <c r="F734" s="70">
        <f t="shared" si="167"/>
        <v>103.2959963612377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87.6</v>
      </c>
      <c r="E736" s="193">
        <v>1460</v>
      </c>
      <c r="F736" s="44">
        <f t="shared" si="167"/>
        <v>1666.6666666666667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746.52</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62854.91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339986.45999999996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306513.55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231046.64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75371.360000000001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95.55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32693.25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779.66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383033.14999999997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350339.89999999997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273867.88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76376.47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95.55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32693.25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19808.22000000003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19808.22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19808.22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21279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Korisnik3</cp:lastModifiedBy>
  <cp:lastPrinted>2025-07-11T09:49:36Z</cp:lastPrinted>
  <dcterms:created xsi:type="dcterms:W3CDTF">2022-04-01T05:14:30Z</dcterms:created>
  <dcterms:modified xsi:type="dcterms:W3CDTF">2025-07-11T09:56:12Z</dcterms:modified>
</cp:coreProperties>
</file>